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Tabell 4.1, 4.2" sheetId="1" r:id="rId1"/>
  </sheets>
  <definedNames/>
  <calcPr fullCalcOnLoad="1"/>
</workbook>
</file>

<file path=xl/sharedStrings.xml><?xml version="1.0" encoding="utf-8"?>
<sst xmlns="http://schemas.openxmlformats.org/spreadsheetml/2006/main" count="61" uniqueCount="32">
  <si>
    <t>Summa</t>
  </si>
  <si>
    <t>Studielåntagare</t>
  </si>
  <si>
    <t>Män</t>
  </si>
  <si>
    <t>Kvinnor</t>
  </si>
  <si>
    <t>Totalt</t>
  </si>
  <si>
    <t>Antal</t>
  </si>
  <si>
    <t>%</t>
  </si>
  <si>
    <t>Ålder</t>
  </si>
  <si>
    <t>30 - 39</t>
  </si>
  <si>
    <t>40 - 49</t>
  </si>
  <si>
    <t>50 - 59</t>
  </si>
  <si>
    <t>60 -</t>
  </si>
  <si>
    <t>Skuld, kr</t>
  </si>
  <si>
    <t xml:space="preserve">              1 -   49 999</t>
  </si>
  <si>
    <t xml:space="preserve">     50 000 -   99 999</t>
  </si>
  <si>
    <t xml:space="preserve">   100 000 - 149 999</t>
  </si>
  <si>
    <t xml:space="preserve">   150 000 - 199 999</t>
  </si>
  <si>
    <t xml:space="preserve">   200 000 - 249 999</t>
  </si>
  <si>
    <t xml:space="preserve">   250 000 - 299 999</t>
  </si>
  <si>
    <t xml:space="preserve">   300 000 - 349 999</t>
  </si>
  <si>
    <t xml:space="preserve">   350 000 - 399 999</t>
  </si>
  <si>
    <t xml:space="preserve">   400 000 - 499 999</t>
  </si>
  <si>
    <t xml:space="preserve">   500 000 - 999 999</t>
  </si>
  <si>
    <t xml:space="preserve">1 000 000 - </t>
  </si>
  <si>
    <t>- 29</t>
  </si>
  <si>
    <t>Tabell 4.1     Antal låntagare med studiemedelsskuld fördelade 
                      efter kön och den totala skuldens storlek</t>
  </si>
  <si>
    <t>Skuldens storlek 
1 januari 2005, kr</t>
  </si>
  <si>
    <r>
      <t xml:space="preserve">                </t>
    </r>
    <r>
      <rPr>
        <sz val="10"/>
        <rFont val="Arial"/>
        <family val="2"/>
      </rPr>
      <t xml:space="preserve">      Number of persons with student loans or 
                      annuity loans, by sex and size of debt </t>
    </r>
  </si>
  <si>
    <r>
      <t xml:space="preserve">        </t>
    </r>
    <r>
      <rPr>
        <sz val="12"/>
        <rFont val="Arial"/>
        <family val="2"/>
      </rPr>
      <t xml:space="preserve">         Total number of persons with student loan debts (i.e. loans taken 
                 before 1989 and/or loans taken between 1989 and June 30, 2001 
                 and/or loans taken after June 30, 2001)</t>
    </r>
  </si>
  <si>
    <t>Tabell 4.2     Antal låntagare med studiemedelsskulder fördelade på ålder 
                      och den totala skuldens storlek den 1 januari 2005</t>
  </si>
  <si>
    <r>
      <t xml:space="preserve">     </t>
    </r>
    <r>
      <rPr>
        <sz val="10"/>
        <rFont val="Arial"/>
        <family val="2"/>
      </rPr>
      <t xml:space="preserve">                 Number of persons with student loans or annuity loans, by age and 
                      size of debt January 1, 2005</t>
    </r>
  </si>
  <si>
    <t>4               Studieskulder för studier före 1989 och/eller mellan 1989
                 och 30 juni 2001 och/eller efter 30 juni 2001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</si>
</sst>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7">
    <font>
      <sz val="10"/>
      <name val="Arial"/>
      <family val="0"/>
    </font>
    <font>
      <sz val="10"/>
      <color indexed="10"/>
      <name val="Arial"/>
      <family val="2"/>
    </font>
    <font>
      <sz val="8.5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2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3" xfId="0" applyFont="1" applyBorder="1" applyAlignment="1">
      <alignment wrapText="1"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3" xfId="0" applyFont="1" applyBorder="1" applyAlignment="1">
      <alignment/>
    </xf>
    <xf numFmtId="49" fontId="6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0" fillId="0" borderId="2" xfId="0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22</xdr:row>
      <xdr:rowOff>28575</xdr:rowOff>
    </xdr:from>
    <xdr:to>
      <xdr:col>1</xdr:col>
      <xdr:colOff>257175</xdr:colOff>
      <xdr:row>22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815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1</xdr:col>
      <xdr:colOff>257175</xdr:colOff>
      <xdr:row>44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1535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10">
      <selection activeCell="A1" sqref="A1:R1"/>
    </sheetView>
  </sheetViews>
  <sheetFormatPr defaultColWidth="9.140625" defaultRowHeight="12.75"/>
  <cols>
    <col min="1" max="1" width="17.57421875" style="0" customWidth="1"/>
    <col min="2" max="2" width="6.7109375" style="0" customWidth="1"/>
    <col min="3" max="3" width="3.7109375" style="0" customWidth="1"/>
    <col min="4" max="4" width="1.7109375" style="0" customWidth="1"/>
    <col min="5" max="5" width="6.7109375" style="0" customWidth="1"/>
    <col min="6" max="6" width="3.7109375" style="0" customWidth="1"/>
    <col min="7" max="7" width="1.7109375" style="0" customWidth="1"/>
    <col min="8" max="8" width="7.7109375" style="0" customWidth="1"/>
    <col min="9" max="9" width="3.7109375" style="0" customWidth="1"/>
    <col min="10" max="10" width="1.7109375" style="0" customWidth="1"/>
    <col min="11" max="11" width="6.7109375" style="0" customWidth="1"/>
    <col min="12" max="12" width="3.7109375" style="0" customWidth="1"/>
    <col min="13" max="13" width="1.7109375" style="0" customWidth="1"/>
    <col min="14" max="14" width="6.7109375" style="0" customWidth="1"/>
    <col min="15" max="15" width="3.7109375" style="0" customWidth="1"/>
    <col min="16" max="16" width="1.7109375" style="0" customWidth="1"/>
    <col min="17" max="17" width="7.7109375" style="0" customWidth="1"/>
    <col min="18" max="18" width="3.7109375" style="0" customWidth="1"/>
  </cols>
  <sheetData>
    <row r="1" spans="1:18" ht="33" customHeight="1">
      <c r="A1" s="31" t="s">
        <v>31</v>
      </c>
      <c r="B1" s="32"/>
      <c r="C1" s="32"/>
      <c r="D1" s="32"/>
      <c r="E1" s="32"/>
      <c r="F1" s="32"/>
      <c r="G1" s="32"/>
      <c r="H1" s="32"/>
      <c r="I1" s="32"/>
      <c r="J1" s="29"/>
      <c r="K1" s="29"/>
      <c r="L1" s="29"/>
      <c r="M1" s="29"/>
      <c r="N1" s="29"/>
      <c r="O1" s="29"/>
      <c r="P1" s="29"/>
      <c r="Q1" s="29"/>
      <c r="R1" s="29"/>
    </row>
    <row r="2" spans="1:18" ht="11.25" customHeight="1">
      <c r="A2" s="24"/>
      <c r="B2" s="25"/>
      <c r="C2" s="25"/>
      <c r="D2" s="25"/>
      <c r="E2" s="25"/>
      <c r="F2" s="25"/>
      <c r="G2" s="25"/>
      <c r="H2" s="25"/>
      <c r="I2" s="25"/>
      <c r="J2" s="23"/>
      <c r="K2" s="23"/>
      <c r="L2" s="23"/>
      <c r="M2" s="23"/>
      <c r="N2" s="23"/>
      <c r="O2" s="23"/>
      <c r="P2" s="23"/>
      <c r="Q2" s="23"/>
      <c r="R2" s="23"/>
    </row>
    <row r="3" spans="1:18" ht="45.75" customHeight="1">
      <c r="A3" s="31" t="s">
        <v>28</v>
      </c>
      <c r="B3" s="32"/>
      <c r="C3" s="32"/>
      <c r="D3" s="32"/>
      <c r="E3" s="32"/>
      <c r="F3" s="32"/>
      <c r="G3" s="32"/>
      <c r="H3" s="32"/>
      <c r="I3" s="32"/>
      <c r="J3" s="29"/>
      <c r="K3" s="29"/>
      <c r="L3" s="29"/>
      <c r="M3" s="29"/>
      <c r="N3" s="29"/>
      <c r="O3" s="29"/>
      <c r="P3" s="29"/>
      <c r="Q3" s="29"/>
      <c r="R3" s="29"/>
    </row>
    <row r="4" spans="1:18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7" customHeight="1">
      <c r="A5" s="33" t="s">
        <v>25</v>
      </c>
      <c r="B5" s="34"/>
      <c r="C5" s="34"/>
      <c r="D5" s="34"/>
      <c r="E5" s="34"/>
      <c r="F5" s="34"/>
      <c r="G5" s="34"/>
      <c r="H5" s="34"/>
      <c r="I5" s="34"/>
      <c r="J5" s="29"/>
      <c r="K5" s="29"/>
      <c r="L5" s="1"/>
      <c r="M5" s="1"/>
      <c r="N5" s="1"/>
      <c r="O5" s="1"/>
      <c r="P5" s="1"/>
      <c r="Q5" s="1"/>
      <c r="R5" s="1"/>
    </row>
    <row r="6" spans="1:18" ht="12.75" customHeight="1">
      <c r="A6" s="26"/>
      <c r="B6" s="27"/>
      <c r="C6" s="27"/>
      <c r="D6" s="27"/>
      <c r="E6" s="27"/>
      <c r="F6" s="27"/>
      <c r="G6" s="27"/>
      <c r="H6" s="27"/>
      <c r="I6" s="27"/>
      <c r="J6" s="23"/>
      <c r="K6" s="23"/>
      <c r="L6" s="1"/>
      <c r="M6" s="1"/>
      <c r="N6" s="1"/>
      <c r="O6" s="1"/>
      <c r="P6" s="1"/>
      <c r="Q6" s="1"/>
      <c r="R6" s="1"/>
    </row>
    <row r="7" spans="1:18" ht="27" customHeight="1">
      <c r="A7" s="33" t="s">
        <v>27</v>
      </c>
      <c r="B7" s="34"/>
      <c r="C7" s="34"/>
      <c r="D7" s="34"/>
      <c r="E7" s="34"/>
      <c r="F7" s="34"/>
      <c r="G7" s="34"/>
      <c r="H7" s="34"/>
      <c r="I7" s="34"/>
      <c r="J7" s="29"/>
      <c r="K7" s="29"/>
      <c r="L7" s="1"/>
      <c r="M7" s="1"/>
      <c r="N7" s="1"/>
      <c r="O7" s="1"/>
      <c r="P7" s="1"/>
      <c r="Q7" s="1"/>
      <c r="R7" s="1"/>
    </row>
    <row r="8" spans="1:18" ht="15.75" customHeight="1">
      <c r="A8" s="28" t="s">
        <v>26</v>
      </c>
      <c r="B8" s="30" t="s">
        <v>1</v>
      </c>
      <c r="C8" s="30"/>
      <c r="D8" s="30"/>
      <c r="E8" s="30"/>
      <c r="F8" s="30"/>
      <c r="G8" s="30"/>
      <c r="H8" s="30"/>
      <c r="I8" s="30"/>
      <c r="J8" s="6"/>
      <c r="K8" s="6"/>
      <c r="L8" s="1"/>
      <c r="M8" s="1"/>
      <c r="N8" s="1"/>
      <c r="O8" s="1"/>
      <c r="P8" s="1"/>
      <c r="Q8" s="1"/>
      <c r="R8" s="1"/>
    </row>
    <row r="9" spans="1:18" ht="12.75">
      <c r="A9" s="29"/>
      <c r="B9" s="7" t="s">
        <v>2</v>
      </c>
      <c r="C9" s="7"/>
      <c r="D9" s="7"/>
      <c r="E9" s="7" t="s">
        <v>3</v>
      </c>
      <c r="F9" s="7"/>
      <c r="G9" s="7"/>
      <c r="H9" s="7" t="s">
        <v>4</v>
      </c>
      <c r="I9" s="7"/>
      <c r="J9" s="6"/>
      <c r="K9" s="6"/>
      <c r="L9" s="1"/>
      <c r="M9" s="1"/>
      <c r="N9" s="1"/>
      <c r="O9" s="1"/>
      <c r="P9" s="1"/>
      <c r="Q9" s="1"/>
      <c r="R9" s="1"/>
    </row>
    <row r="10" spans="1:18" ht="12.75">
      <c r="A10" s="8"/>
      <c r="B10" s="9" t="s">
        <v>5</v>
      </c>
      <c r="C10" s="9" t="s">
        <v>6</v>
      </c>
      <c r="D10" s="9"/>
      <c r="E10" s="9" t="s">
        <v>5</v>
      </c>
      <c r="F10" s="9" t="s">
        <v>6</v>
      </c>
      <c r="G10" s="9"/>
      <c r="H10" s="9" t="s">
        <v>5</v>
      </c>
      <c r="I10" s="9" t="s">
        <v>6</v>
      </c>
      <c r="J10" s="6"/>
      <c r="K10" s="6"/>
      <c r="L10" s="1"/>
      <c r="M10" s="1"/>
      <c r="N10" s="1"/>
      <c r="O10" s="1"/>
      <c r="P10" s="1"/>
      <c r="Q10" s="1"/>
      <c r="R10" s="1"/>
    </row>
    <row r="11" spans="1:18" ht="20.25" customHeight="1">
      <c r="A11" s="10" t="s">
        <v>13</v>
      </c>
      <c r="B11" s="11">
        <v>205117</v>
      </c>
      <c r="C11" s="12">
        <v>35</v>
      </c>
      <c r="D11" s="13"/>
      <c r="E11" s="11">
        <v>279399</v>
      </c>
      <c r="F11" s="12">
        <v>35</v>
      </c>
      <c r="G11" s="13"/>
      <c r="H11" s="11">
        <f>B11+E11</f>
        <v>484516</v>
      </c>
      <c r="I11" s="12">
        <f>H11/$H$22*100</f>
        <v>34.95559451406474</v>
      </c>
      <c r="J11" s="6"/>
      <c r="K11" s="6"/>
      <c r="L11" s="1"/>
      <c r="M11" s="1"/>
      <c r="N11" s="1"/>
      <c r="O11" s="1"/>
      <c r="P11" s="1"/>
      <c r="Q11" s="1"/>
      <c r="R11" s="1"/>
    </row>
    <row r="12" spans="1:18" ht="12.75">
      <c r="A12" s="10" t="s">
        <v>14</v>
      </c>
      <c r="B12" s="11">
        <v>114836</v>
      </c>
      <c r="C12" s="12">
        <f aca="true" t="shared" si="0" ref="C12:C21">B12/$B$22*100</f>
        <v>19.93268751768298</v>
      </c>
      <c r="D12" s="13"/>
      <c r="E12" s="11">
        <v>164611</v>
      </c>
      <c r="F12" s="12">
        <f aca="true" t="shared" si="1" ref="F12:F21">E12/$E$22*100</f>
        <v>20.323073295216744</v>
      </c>
      <c r="G12" s="13"/>
      <c r="H12" s="11">
        <f aca="true" t="shared" si="2" ref="H12:H21">B12+E12</f>
        <v>279447</v>
      </c>
      <c r="I12" s="12">
        <f aca="true" t="shared" si="3" ref="I12:I21">H12/$H$22*100</f>
        <v>20.160812068480404</v>
      </c>
      <c r="J12" s="6"/>
      <c r="K12" s="6"/>
      <c r="L12" s="1"/>
      <c r="M12" s="1"/>
      <c r="N12" s="1"/>
      <c r="O12" s="1"/>
      <c r="P12" s="1"/>
      <c r="Q12" s="1"/>
      <c r="R12" s="1"/>
    </row>
    <row r="13" spans="1:18" ht="12.75">
      <c r="A13" s="10" t="s">
        <v>15</v>
      </c>
      <c r="B13" s="11">
        <v>71416</v>
      </c>
      <c r="C13" s="12">
        <f t="shared" si="0"/>
        <v>12.396050121589465</v>
      </c>
      <c r="D13" s="13"/>
      <c r="E13" s="11">
        <v>112082</v>
      </c>
      <c r="F13" s="12">
        <f t="shared" si="1"/>
        <v>13.837779377286347</v>
      </c>
      <c r="G13" s="13"/>
      <c r="H13" s="11">
        <f t="shared" si="2"/>
        <v>183498</v>
      </c>
      <c r="I13" s="12">
        <f t="shared" si="3"/>
        <v>13.238534294309892</v>
      </c>
      <c r="J13" s="6"/>
      <c r="K13" s="6"/>
      <c r="L13" s="1"/>
      <c r="M13" s="1"/>
      <c r="N13" s="1"/>
      <c r="O13" s="1"/>
      <c r="P13" s="1"/>
      <c r="Q13" s="1"/>
      <c r="R13" s="1"/>
    </row>
    <row r="14" spans="1:18" ht="12.75">
      <c r="A14" s="10" t="s">
        <v>16</v>
      </c>
      <c r="B14" s="11">
        <v>56410</v>
      </c>
      <c r="C14" s="12">
        <f t="shared" si="0"/>
        <v>9.7913799058875</v>
      </c>
      <c r="D14" s="13"/>
      <c r="E14" s="11">
        <v>91065</v>
      </c>
      <c r="F14" s="12">
        <f t="shared" si="1"/>
        <v>11.242995119578355</v>
      </c>
      <c r="G14" s="13"/>
      <c r="H14" s="11">
        <f t="shared" si="2"/>
        <v>147475</v>
      </c>
      <c r="I14" s="12">
        <f t="shared" si="3"/>
        <v>10.639641004552374</v>
      </c>
      <c r="J14" s="6"/>
      <c r="K14" s="6"/>
      <c r="L14" s="1"/>
      <c r="M14" s="1"/>
      <c r="N14" s="1"/>
      <c r="O14" s="1"/>
      <c r="P14" s="1"/>
      <c r="Q14" s="1"/>
      <c r="R14" s="1"/>
    </row>
    <row r="15" spans="1:18" ht="12.75">
      <c r="A15" s="10" t="s">
        <v>17</v>
      </c>
      <c r="B15" s="11">
        <v>46788</v>
      </c>
      <c r="C15" s="12">
        <f t="shared" si="0"/>
        <v>8.121238841281055</v>
      </c>
      <c r="D15" s="13"/>
      <c r="E15" s="11">
        <v>63563</v>
      </c>
      <c r="F15" s="12">
        <f t="shared" si="1"/>
        <v>7.847564912817866</v>
      </c>
      <c r="G15" s="13"/>
      <c r="H15" s="11">
        <f t="shared" si="2"/>
        <v>110351</v>
      </c>
      <c r="I15" s="12">
        <f t="shared" si="3"/>
        <v>7.961315643284346</v>
      </c>
      <c r="J15" s="6"/>
      <c r="K15" s="6"/>
      <c r="L15" s="1"/>
      <c r="M15" s="1"/>
      <c r="N15" s="1"/>
      <c r="O15" s="1"/>
      <c r="P15" s="1"/>
      <c r="Q15" s="1"/>
      <c r="R15" s="1"/>
    </row>
    <row r="16" spans="1:18" ht="12.75">
      <c r="A16" s="10" t="s">
        <v>18</v>
      </c>
      <c r="B16" s="11">
        <v>33109</v>
      </c>
      <c r="C16" s="12">
        <f t="shared" si="0"/>
        <v>5.746902983584989</v>
      </c>
      <c r="D16" s="13"/>
      <c r="E16" s="11">
        <v>41438</v>
      </c>
      <c r="F16" s="12">
        <f t="shared" si="1"/>
        <v>5.115985634053565</v>
      </c>
      <c r="G16" s="13"/>
      <c r="H16" s="11">
        <f t="shared" si="2"/>
        <v>74547</v>
      </c>
      <c r="I16" s="12">
        <f t="shared" si="3"/>
        <v>5.378222193364067</v>
      </c>
      <c r="J16" s="6"/>
      <c r="K16" s="6"/>
      <c r="L16" s="1"/>
      <c r="M16" s="1"/>
      <c r="N16" s="1"/>
      <c r="O16" s="1"/>
      <c r="P16" s="1"/>
      <c r="Q16" s="1"/>
      <c r="R16" s="1"/>
    </row>
    <row r="17" spans="1:18" ht="12.75">
      <c r="A17" s="10" t="s">
        <v>19</v>
      </c>
      <c r="B17" s="11">
        <v>21210</v>
      </c>
      <c r="C17" s="12">
        <f t="shared" si="0"/>
        <v>3.681531072573548</v>
      </c>
      <c r="D17" s="13"/>
      <c r="E17" s="11">
        <v>26169</v>
      </c>
      <c r="F17" s="12">
        <f t="shared" si="1"/>
        <v>3.2308564133777624</v>
      </c>
      <c r="G17" s="13"/>
      <c r="H17" s="11">
        <f t="shared" si="2"/>
        <v>47379</v>
      </c>
      <c r="I17" s="12">
        <f t="shared" si="3"/>
        <v>3.4181763088976904</v>
      </c>
      <c r="J17" s="6"/>
      <c r="K17" s="6"/>
      <c r="L17" s="1"/>
      <c r="M17" s="1"/>
      <c r="N17" s="1"/>
      <c r="O17" s="1"/>
      <c r="P17" s="1"/>
      <c r="Q17" s="1"/>
      <c r="R17" s="1"/>
    </row>
    <row r="18" spans="1:18" ht="12.75">
      <c r="A18" s="10" t="s">
        <v>20</v>
      </c>
      <c r="B18" s="11">
        <v>11843</v>
      </c>
      <c r="C18" s="12">
        <f t="shared" si="0"/>
        <v>2.055651696958441</v>
      </c>
      <c r="D18" s="13"/>
      <c r="E18" s="11">
        <v>14539</v>
      </c>
      <c r="F18" s="12">
        <f t="shared" si="1"/>
        <v>1.7950025371278724</v>
      </c>
      <c r="G18" s="13"/>
      <c r="H18" s="11">
        <f t="shared" si="2"/>
        <v>26382</v>
      </c>
      <c r="I18" s="12">
        <f t="shared" si="3"/>
        <v>1.9033396099820359</v>
      </c>
      <c r="J18" s="6"/>
      <c r="K18" s="6"/>
      <c r="L18" s="1"/>
      <c r="M18" s="1"/>
      <c r="N18" s="1"/>
      <c r="O18" s="1"/>
      <c r="P18" s="1"/>
      <c r="Q18" s="1"/>
      <c r="R18" s="1"/>
    </row>
    <row r="19" spans="1:18" ht="12.75">
      <c r="A19" s="10" t="s">
        <v>21</v>
      </c>
      <c r="B19" s="11">
        <v>9820</v>
      </c>
      <c r="C19" s="12">
        <v>2</v>
      </c>
      <c r="D19" s="13"/>
      <c r="E19" s="11">
        <v>11479</v>
      </c>
      <c r="F19" s="12">
        <f t="shared" si="1"/>
        <v>1.4172112334886064</v>
      </c>
      <c r="G19" s="13"/>
      <c r="H19" s="11">
        <f t="shared" si="2"/>
        <v>21299</v>
      </c>
      <c r="I19" s="12">
        <f t="shared" si="3"/>
        <v>1.5366246059058213</v>
      </c>
      <c r="J19" s="6"/>
      <c r="K19" s="6"/>
      <c r="L19" s="1"/>
      <c r="M19" s="1"/>
      <c r="N19" s="1"/>
      <c r="O19" s="1"/>
      <c r="P19" s="1"/>
      <c r="Q19" s="1"/>
      <c r="R19" s="1"/>
    </row>
    <row r="20" spans="1:18" ht="12.75">
      <c r="A20" s="10" t="s">
        <v>22</v>
      </c>
      <c r="B20" s="11">
        <v>5405</v>
      </c>
      <c r="C20" s="12">
        <f t="shared" si="0"/>
        <v>0.938174231365395</v>
      </c>
      <c r="D20" s="13"/>
      <c r="E20" s="11">
        <v>5504</v>
      </c>
      <c r="F20" s="12">
        <v>1</v>
      </c>
      <c r="G20" s="13"/>
      <c r="H20" s="11">
        <f t="shared" si="2"/>
        <v>10909</v>
      </c>
      <c r="I20" s="12">
        <f t="shared" si="3"/>
        <v>0.7870340309792294</v>
      </c>
      <c r="J20" s="6"/>
      <c r="K20" s="6"/>
      <c r="L20" s="1"/>
      <c r="M20" s="1"/>
      <c r="N20" s="1"/>
      <c r="O20" s="1"/>
      <c r="P20" s="1"/>
      <c r="Q20" s="1"/>
      <c r="R20" s="1"/>
    </row>
    <row r="21" spans="1:18" ht="12.75">
      <c r="A21" s="10" t="s">
        <v>23</v>
      </c>
      <c r="B21" s="11">
        <v>165</v>
      </c>
      <c r="C21" s="12">
        <f t="shared" si="0"/>
        <v>0.028639916406159146</v>
      </c>
      <c r="D21" s="13"/>
      <c r="E21" s="11">
        <v>122</v>
      </c>
      <c r="F21" s="12">
        <f t="shared" si="1"/>
        <v>0.015062267661434793</v>
      </c>
      <c r="G21" s="13"/>
      <c r="H21" s="11">
        <f t="shared" si="2"/>
        <v>287</v>
      </c>
      <c r="I21" s="12">
        <f t="shared" si="3"/>
        <v>0.02070572617939672</v>
      </c>
      <c r="J21" s="6"/>
      <c r="K21" s="6"/>
      <c r="L21" s="1"/>
      <c r="M21" s="1"/>
      <c r="N21" s="1"/>
      <c r="O21" s="1"/>
      <c r="P21" s="1"/>
      <c r="Q21" s="1"/>
      <c r="R21" s="1"/>
    </row>
    <row r="22" spans="1:18" ht="12.75">
      <c r="A22" s="14" t="s">
        <v>0</v>
      </c>
      <c r="B22" s="15">
        <f>SUM(B11:B21)</f>
        <v>576119</v>
      </c>
      <c r="C22" s="16">
        <v>100</v>
      </c>
      <c r="D22" s="8"/>
      <c r="E22" s="15">
        <f>SUM(E11:E21)</f>
        <v>809971</v>
      </c>
      <c r="F22" s="16">
        <v>100</v>
      </c>
      <c r="G22" s="8"/>
      <c r="H22" s="15">
        <f>SUM(H11:H21)</f>
        <v>1386090</v>
      </c>
      <c r="I22" s="16">
        <f>SUM(I11:I21)</f>
        <v>100</v>
      </c>
      <c r="J22" s="6"/>
      <c r="K22" s="6"/>
      <c r="L22" s="1"/>
      <c r="M22" s="1"/>
      <c r="N22" s="1"/>
      <c r="O22" s="1"/>
      <c r="P22" s="1"/>
      <c r="Q22" s="1"/>
      <c r="R22" s="1"/>
    </row>
    <row r="23" spans="1:18" ht="24" customHeight="1">
      <c r="A23" s="2"/>
      <c r="B23" s="3"/>
      <c r="C23" s="4"/>
      <c r="D23" s="5"/>
      <c r="E23" s="3"/>
      <c r="F23" s="4"/>
      <c r="G23" s="5"/>
      <c r="H23" s="3"/>
      <c r="I23" s="4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7" customHeight="1">
      <c r="A27" s="36" t="s">
        <v>29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18" ht="12.7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27" customHeight="1">
      <c r="A29" s="40" t="s">
        <v>30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18" ht="20.25" customHeight="1">
      <c r="A30" s="17" t="s">
        <v>12</v>
      </c>
      <c r="B30" s="30" t="s">
        <v>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18"/>
      <c r="Q30" s="38" t="s">
        <v>4</v>
      </c>
      <c r="R30" s="38"/>
    </row>
    <row r="31" spans="1:18" ht="15.75" customHeight="1">
      <c r="A31" s="19"/>
      <c r="B31" s="39" t="s">
        <v>24</v>
      </c>
      <c r="C31" s="39"/>
      <c r="D31" s="20"/>
      <c r="E31" s="39" t="s">
        <v>8</v>
      </c>
      <c r="F31" s="39"/>
      <c r="G31" s="20"/>
      <c r="H31" s="39" t="s">
        <v>9</v>
      </c>
      <c r="I31" s="39"/>
      <c r="J31" s="20"/>
      <c r="K31" s="39" t="s">
        <v>10</v>
      </c>
      <c r="L31" s="39"/>
      <c r="M31" s="20"/>
      <c r="N31" s="39" t="s">
        <v>11</v>
      </c>
      <c r="O31" s="39"/>
      <c r="P31" s="19"/>
      <c r="Q31" s="35"/>
      <c r="R31" s="35"/>
    </row>
    <row r="32" spans="1:18" ht="15.75" customHeight="1">
      <c r="A32" s="8"/>
      <c r="B32" s="9" t="s">
        <v>5</v>
      </c>
      <c r="C32" s="9" t="s">
        <v>6</v>
      </c>
      <c r="D32" s="9"/>
      <c r="E32" s="9" t="s">
        <v>5</v>
      </c>
      <c r="F32" s="9" t="s">
        <v>6</v>
      </c>
      <c r="G32" s="9"/>
      <c r="H32" s="9" t="s">
        <v>5</v>
      </c>
      <c r="I32" s="9" t="s">
        <v>6</v>
      </c>
      <c r="J32" s="9"/>
      <c r="K32" s="9" t="s">
        <v>5</v>
      </c>
      <c r="L32" s="9" t="s">
        <v>6</v>
      </c>
      <c r="M32" s="9"/>
      <c r="N32" s="9" t="s">
        <v>5</v>
      </c>
      <c r="O32" s="9" t="s">
        <v>6</v>
      </c>
      <c r="P32" s="9"/>
      <c r="Q32" s="9" t="s">
        <v>5</v>
      </c>
      <c r="R32" s="9" t="s">
        <v>6</v>
      </c>
    </row>
    <row r="33" spans="1:18" ht="20.25" customHeight="1">
      <c r="A33" s="10" t="s">
        <v>13</v>
      </c>
      <c r="B33" s="11">
        <v>143877</v>
      </c>
      <c r="C33" s="12">
        <f>B33/$B$44*100</f>
        <v>30.1935930663253</v>
      </c>
      <c r="D33" s="13"/>
      <c r="E33" s="11">
        <v>100905</v>
      </c>
      <c r="F33" s="12">
        <f>E33/$E$44*100</f>
        <v>22.584031262449695</v>
      </c>
      <c r="G33" s="13"/>
      <c r="H33" s="11">
        <v>168419</v>
      </c>
      <c r="I33" s="12">
        <f>H33/$H$44*100</f>
        <v>48.50693824415477</v>
      </c>
      <c r="J33" s="13"/>
      <c r="K33" s="11">
        <v>60078</v>
      </c>
      <c r="L33" s="12">
        <f>K33/$K$44*100</f>
        <v>59.17324114292468</v>
      </c>
      <c r="M33" s="13"/>
      <c r="N33" s="11">
        <v>11237</v>
      </c>
      <c r="O33" s="12">
        <f>N33/$N$44*100</f>
        <v>80.02421307506053</v>
      </c>
      <c r="P33" s="13"/>
      <c r="Q33" s="11">
        <f>B33+E33+H33+K33+N33</f>
        <v>484516</v>
      </c>
      <c r="R33" s="12">
        <f>Q33/$Q$44*100</f>
        <v>34.95559451406474</v>
      </c>
    </row>
    <row r="34" spans="1:18" ht="12.75">
      <c r="A34" s="10" t="s">
        <v>14</v>
      </c>
      <c r="B34" s="11">
        <v>98541</v>
      </c>
      <c r="C34" s="12">
        <f aca="true" t="shared" si="4" ref="C34:C43">B34/$B$44*100</f>
        <v>20.67951690922636</v>
      </c>
      <c r="D34" s="13"/>
      <c r="E34" s="11">
        <v>75426</v>
      </c>
      <c r="F34" s="12">
        <f aca="true" t="shared" si="5" ref="F34:F43">E34/$E$44*100</f>
        <v>16.881454258971615</v>
      </c>
      <c r="G34" s="13"/>
      <c r="H34" s="11">
        <v>84251</v>
      </c>
      <c r="I34" s="12">
        <f aca="true" t="shared" si="6" ref="I34:I43">H34/$H$44*100</f>
        <v>24.26542168050091</v>
      </c>
      <c r="J34" s="13"/>
      <c r="K34" s="11">
        <v>19484</v>
      </c>
      <c r="L34" s="12">
        <f aca="true" t="shared" si="7" ref="L34:L43">K34/$K$44*100</f>
        <v>19.190576091560047</v>
      </c>
      <c r="M34" s="13"/>
      <c r="N34" s="11">
        <v>1745</v>
      </c>
      <c r="O34" s="12">
        <v>13</v>
      </c>
      <c r="P34" s="13"/>
      <c r="Q34" s="11">
        <f aca="true" t="shared" si="8" ref="Q34:Q43">B34+E34+H34+K34+N34</f>
        <v>279447</v>
      </c>
      <c r="R34" s="12">
        <f aca="true" t="shared" si="9" ref="R34:R43">Q34/$Q$44*100</f>
        <v>20.160812068480404</v>
      </c>
    </row>
    <row r="35" spans="1:18" ht="12.75">
      <c r="A35" s="10" t="s">
        <v>15</v>
      </c>
      <c r="B35" s="11">
        <v>76711</v>
      </c>
      <c r="C35" s="12">
        <f t="shared" si="4"/>
        <v>16.09833898198378</v>
      </c>
      <c r="D35" s="13"/>
      <c r="E35" s="11">
        <v>61895</v>
      </c>
      <c r="F35" s="12">
        <f t="shared" si="5"/>
        <v>13.853016351908467</v>
      </c>
      <c r="G35" s="13"/>
      <c r="H35" s="11">
        <v>34809</v>
      </c>
      <c r="I35" s="12">
        <f t="shared" si="6"/>
        <v>10.025460389509398</v>
      </c>
      <c r="J35" s="13"/>
      <c r="K35" s="11">
        <v>9520</v>
      </c>
      <c r="L35" s="12">
        <f t="shared" si="7"/>
        <v>9.37663130731121</v>
      </c>
      <c r="M35" s="13"/>
      <c r="N35" s="13">
        <v>563</v>
      </c>
      <c r="O35" s="12">
        <f aca="true" t="shared" si="10" ref="O35:O43">N35/$N$44*100</f>
        <v>4.009400370317619</v>
      </c>
      <c r="P35" s="13"/>
      <c r="Q35" s="11">
        <f t="shared" si="8"/>
        <v>183498</v>
      </c>
      <c r="R35" s="12">
        <f t="shared" si="9"/>
        <v>13.238534294309892</v>
      </c>
    </row>
    <row r="36" spans="1:18" ht="12.75">
      <c r="A36" s="10" t="s">
        <v>16</v>
      </c>
      <c r="B36" s="11">
        <v>60436</v>
      </c>
      <c r="C36" s="12">
        <f t="shared" si="4"/>
        <v>12.68291659234232</v>
      </c>
      <c r="D36" s="13"/>
      <c r="E36" s="11">
        <v>58819</v>
      </c>
      <c r="F36" s="12">
        <v>13</v>
      </c>
      <c r="G36" s="13"/>
      <c r="H36" s="11">
        <v>22496</v>
      </c>
      <c r="I36" s="12">
        <f t="shared" si="6"/>
        <v>6.47915070592098</v>
      </c>
      <c r="J36" s="13"/>
      <c r="K36" s="11">
        <v>5452</v>
      </c>
      <c r="L36" s="12">
        <f t="shared" si="7"/>
        <v>5.36989431590974</v>
      </c>
      <c r="M36" s="13"/>
      <c r="N36" s="13">
        <v>272</v>
      </c>
      <c r="O36" s="12">
        <v>2</v>
      </c>
      <c r="P36" s="13"/>
      <c r="Q36" s="11">
        <f t="shared" si="8"/>
        <v>147475</v>
      </c>
      <c r="R36" s="12">
        <f t="shared" si="9"/>
        <v>10.639641004552374</v>
      </c>
    </row>
    <row r="37" spans="1:18" ht="12.75">
      <c r="A37" s="10" t="s">
        <v>17</v>
      </c>
      <c r="B37" s="11">
        <v>43924</v>
      </c>
      <c r="C37" s="12">
        <f t="shared" si="4"/>
        <v>9.217758097856311</v>
      </c>
      <c r="D37" s="13"/>
      <c r="E37" s="11">
        <v>48965</v>
      </c>
      <c r="F37" s="12">
        <f t="shared" si="5"/>
        <v>10.959091132905698</v>
      </c>
      <c r="G37" s="13"/>
      <c r="H37" s="11">
        <v>14331</v>
      </c>
      <c r="I37" s="12">
        <f t="shared" si="6"/>
        <v>4.127520837773541</v>
      </c>
      <c r="J37" s="13"/>
      <c r="K37" s="11">
        <v>3007</v>
      </c>
      <c r="L37" s="12">
        <f t="shared" si="7"/>
        <v>2.9617153719626903</v>
      </c>
      <c r="M37" s="13"/>
      <c r="N37" s="13">
        <v>124</v>
      </c>
      <c r="O37" s="12">
        <v>1</v>
      </c>
      <c r="P37" s="13"/>
      <c r="Q37" s="11">
        <f t="shared" si="8"/>
        <v>110351</v>
      </c>
      <c r="R37" s="12">
        <f t="shared" si="9"/>
        <v>7.961315643284346</v>
      </c>
    </row>
    <row r="38" spans="1:18" ht="12.75">
      <c r="A38" s="10" t="s">
        <v>18</v>
      </c>
      <c r="B38" s="11">
        <v>26744</v>
      </c>
      <c r="C38" s="12">
        <v>5</v>
      </c>
      <c r="D38" s="13"/>
      <c r="E38" s="11">
        <v>36821</v>
      </c>
      <c r="F38" s="12">
        <f t="shared" si="5"/>
        <v>8.24108433788871</v>
      </c>
      <c r="G38" s="13"/>
      <c r="H38" s="11">
        <v>9202</v>
      </c>
      <c r="I38" s="12">
        <f t="shared" si="6"/>
        <v>2.650299822007684</v>
      </c>
      <c r="J38" s="13"/>
      <c r="K38" s="11">
        <v>1731</v>
      </c>
      <c r="L38" s="12">
        <f t="shared" si="7"/>
        <v>1.7049315958987086</v>
      </c>
      <c r="M38" s="13"/>
      <c r="N38" s="13">
        <v>49</v>
      </c>
      <c r="O38" s="12">
        <f t="shared" si="10"/>
        <v>0.3489531405782652</v>
      </c>
      <c r="P38" s="13"/>
      <c r="Q38" s="11">
        <f t="shared" si="8"/>
        <v>74547</v>
      </c>
      <c r="R38" s="12">
        <f t="shared" si="9"/>
        <v>5.378222193364067</v>
      </c>
    </row>
    <row r="39" spans="1:18" ht="12.75">
      <c r="A39" s="10" t="s">
        <v>19</v>
      </c>
      <c r="B39" s="11">
        <v>14172</v>
      </c>
      <c r="C39" s="12">
        <f t="shared" si="4"/>
        <v>2.9740931555145167</v>
      </c>
      <c r="D39" s="13"/>
      <c r="E39" s="11">
        <v>26451</v>
      </c>
      <c r="F39" s="12">
        <f t="shared" si="5"/>
        <v>5.920124978178058</v>
      </c>
      <c r="G39" s="13"/>
      <c r="H39" s="11">
        <v>5752</v>
      </c>
      <c r="I39" s="12">
        <f t="shared" si="6"/>
        <v>1.6566533988467942</v>
      </c>
      <c r="J39" s="13"/>
      <c r="K39" s="13">
        <v>976</v>
      </c>
      <c r="L39" s="12">
        <f t="shared" si="7"/>
        <v>0.9613016970520739</v>
      </c>
      <c r="M39" s="13"/>
      <c r="N39" s="13">
        <v>28</v>
      </c>
      <c r="O39" s="12">
        <f t="shared" si="10"/>
        <v>0.19940179461615154</v>
      </c>
      <c r="P39" s="13"/>
      <c r="Q39" s="11">
        <f t="shared" si="8"/>
        <v>47379</v>
      </c>
      <c r="R39" s="12">
        <f t="shared" si="9"/>
        <v>3.4181763088976904</v>
      </c>
    </row>
    <row r="40" spans="1:18" ht="12.75">
      <c r="A40" s="10" t="s">
        <v>20</v>
      </c>
      <c r="B40" s="11">
        <v>5794</v>
      </c>
      <c r="C40" s="12">
        <f t="shared" si="4"/>
        <v>1.215911356410606</v>
      </c>
      <c r="D40" s="13"/>
      <c r="E40" s="11">
        <v>16552</v>
      </c>
      <c r="F40" s="12">
        <f t="shared" si="5"/>
        <v>3.7045823839856045</v>
      </c>
      <c r="G40" s="13"/>
      <c r="H40" s="11">
        <v>3476</v>
      </c>
      <c r="I40" s="12">
        <f t="shared" si="6"/>
        <v>1.0011347730165954</v>
      </c>
      <c r="J40" s="13"/>
      <c r="K40" s="13">
        <v>550</v>
      </c>
      <c r="L40" s="12">
        <v>1</v>
      </c>
      <c r="M40" s="13"/>
      <c r="N40" s="13">
        <v>10</v>
      </c>
      <c r="O40" s="12">
        <f t="shared" si="10"/>
        <v>0.07121492664862555</v>
      </c>
      <c r="P40" s="13"/>
      <c r="Q40" s="11">
        <f t="shared" si="8"/>
        <v>26382</v>
      </c>
      <c r="R40" s="12">
        <f t="shared" si="9"/>
        <v>1.9033396099820359</v>
      </c>
    </row>
    <row r="41" spans="1:18" ht="12.75">
      <c r="A41" s="10" t="s">
        <v>21</v>
      </c>
      <c r="B41" s="11">
        <v>3632</v>
      </c>
      <c r="C41" s="12">
        <f t="shared" si="4"/>
        <v>0.7622005603181432</v>
      </c>
      <c r="D41" s="13"/>
      <c r="E41" s="11">
        <v>14112</v>
      </c>
      <c r="F41" s="12">
        <f t="shared" si="5"/>
        <v>3.1584742993478034</v>
      </c>
      <c r="G41" s="13"/>
      <c r="H41" s="11">
        <v>3061</v>
      </c>
      <c r="I41" s="12">
        <f t="shared" si="6"/>
        <v>0.8816091887812998</v>
      </c>
      <c r="J41" s="13"/>
      <c r="K41" s="11">
        <v>484</v>
      </c>
      <c r="L41" s="12">
        <v>1</v>
      </c>
      <c r="M41" s="13"/>
      <c r="N41" s="11">
        <v>10</v>
      </c>
      <c r="O41" s="12">
        <f t="shared" si="10"/>
        <v>0.07121492664862555</v>
      </c>
      <c r="P41" s="13"/>
      <c r="Q41" s="11">
        <f t="shared" si="8"/>
        <v>21299</v>
      </c>
      <c r="R41" s="12">
        <f t="shared" si="9"/>
        <v>1.5366246059058213</v>
      </c>
    </row>
    <row r="42" spans="1:18" ht="12.75">
      <c r="A42" s="10" t="s">
        <v>22</v>
      </c>
      <c r="B42" s="11">
        <v>2654</v>
      </c>
      <c r="C42" s="12">
        <f t="shared" si="4"/>
        <v>0.556960431465956</v>
      </c>
      <c r="D42" s="13"/>
      <c r="E42" s="11">
        <v>6641</v>
      </c>
      <c r="F42" s="12">
        <f t="shared" si="5"/>
        <v>1.4863540123277186</v>
      </c>
      <c r="G42" s="13"/>
      <c r="H42" s="11">
        <v>1369</v>
      </c>
      <c r="I42" s="12">
        <f t="shared" si="6"/>
        <v>0.39429042124848074</v>
      </c>
      <c r="J42" s="13"/>
      <c r="K42" s="13">
        <v>241</v>
      </c>
      <c r="L42" s="12">
        <f t="shared" si="7"/>
        <v>0.23737060347289937</v>
      </c>
      <c r="M42" s="13"/>
      <c r="N42" s="13">
        <v>4</v>
      </c>
      <c r="O42" s="12">
        <f t="shared" si="10"/>
        <v>0.02848597065945022</v>
      </c>
      <c r="P42" s="13"/>
      <c r="Q42" s="11">
        <f t="shared" si="8"/>
        <v>10909</v>
      </c>
      <c r="R42" s="12">
        <f t="shared" si="9"/>
        <v>0.7870340309792294</v>
      </c>
    </row>
    <row r="43" spans="1:18" ht="12.75">
      <c r="A43" s="10" t="s">
        <v>23</v>
      </c>
      <c r="B43" s="11">
        <v>30</v>
      </c>
      <c r="C43" s="12">
        <f t="shared" si="4"/>
        <v>0.006295709473993473</v>
      </c>
      <c r="D43" s="13"/>
      <c r="E43" s="11">
        <v>211</v>
      </c>
      <c r="F43" s="12">
        <f t="shared" si="5"/>
        <v>0.047224920433842583</v>
      </c>
      <c r="G43" s="13"/>
      <c r="H43" s="11">
        <v>40</v>
      </c>
      <c r="I43" s="12">
        <f t="shared" si="6"/>
        <v>0.011520538239546551</v>
      </c>
      <c r="J43" s="13"/>
      <c r="K43" s="13">
        <v>6</v>
      </c>
      <c r="L43" s="12">
        <f t="shared" si="7"/>
        <v>0.005909641580238158</v>
      </c>
      <c r="M43" s="13"/>
      <c r="N43" s="13">
        <v>0</v>
      </c>
      <c r="O43" s="12">
        <f t="shared" si="10"/>
        <v>0</v>
      </c>
      <c r="P43" s="13"/>
      <c r="Q43" s="11">
        <f t="shared" si="8"/>
        <v>287</v>
      </c>
      <c r="R43" s="12">
        <f t="shared" si="9"/>
        <v>0.02070572617939672</v>
      </c>
    </row>
    <row r="44" spans="1:18" ht="15.75" customHeight="1">
      <c r="A44" s="14" t="s">
        <v>0</v>
      </c>
      <c r="B44" s="15">
        <f>SUM(B33:B43)</f>
        <v>476515</v>
      </c>
      <c r="C44" s="16">
        <v>100</v>
      </c>
      <c r="D44" s="8"/>
      <c r="E44" s="15">
        <f>SUM(E33:E43)</f>
        <v>446798</v>
      </c>
      <c r="F44" s="16">
        <v>100</v>
      </c>
      <c r="G44" s="8"/>
      <c r="H44" s="15">
        <f>SUM(H33:H43)</f>
        <v>347206</v>
      </c>
      <c r="I44" s="16">
        <f>SUM(I33:I43)</f>
        <v>100.00000000000003</v>
      </c>
      <c r="J44" s="8"/>
      <c r="K44" s="15">
        <f>SUM(K33:K43)</f>
        <v>101529</v>
      </c>
      <c r="L44" s="16">
        <v>100</v>
      </c>
      <c r="M44" s="8"/>
      <c r="N44" s="15">
        <f>SUM(N33:N43)</f>
        <v>14042</v>
      </c>
      <c r="O44" s="16">
        <v>100</v>
      </c>
      <c r="P44" s="8"/>
      <c r="Q44" s="15">
        <f>SUM(Q33:Q43)</f>
        <v>1386090</v>
      </c>
      <c r="R44" s="16">
        <f>SUM(R33:R43)</f>
        <v>100</v>
      </c>
    </row>
    <row r="45" spans="1:18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</sheetData>
  <mergeCells count="16">
    <mergeCell ref="Q31:R31"/>
    <mergeCell ref="A27:R27"/>
    <mergeCell ref="B30:O30"/>
    <mergeCell ref="Q30:R30"/>
    <mergeCell ref="B31:C31"/>
    <mergeCell ref="E31:F31"/>
    <mergeCell ref="H31:I31"/>
    <mergeCell ref="K31:L31"/>
    <mergeCell ref="N31:O31"/>
    <mergeCell ref="A29:R29"/>
    <mergeCell ref="A8:A9"/>
    <mergeCell ref="B8:I8"/>
    <mergeCell ref="A1:R1"/>
    <mergeCell ref="A5:K5"/>
    <mergeCell ref="A7:K7"/>
    <mergeCell ref="A3:R3"/>
  </mergeCells>
  <printOptions/>
  <pageMargins left="0.7874015748031497" right="0.1968503937007874" top="1.1811023622047245" bottom="0.3937007874015748" header="0.5118110236220472" footer="0.5118110236220472"/>
  <pageSetup firstPageNumber="46" useFirstPageNumber="1" horizontalDpi="600" verticalDpi="600" orientation="portrait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Margatetha Pettersson</cp:lastModifiedBy>
  <cp:lastPrinted>2005-05-01T16:57:25Z</cp:lastPrinted>
  <dcterms:created xsi:type="dcterms:W3CDTF">2001-09-18T07:40:49Z</dcterms:created>
  <dcterms:modified xsi:type="dcterms:W3CDTF">2005-05-02T07:50:33Z</dcterms:modified>
  <cp:category/>
  <cp:version/>
  <cp:contentType/>
  <cp:contentStatus/>
</cp:coreProperties>
</file>