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abell 4.1, 4.2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<sst xmlns="http://schemas.openxmlformats.org/spreadsheetml/2006/main" count="61" uniqueCount="32">
  <si>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Summa</t>
  </si>
  <si>
    <t>Studielåntagare</t>
  </si>
  <si>
    <t>Män</t>
  </si>
  <si>
    <t>Kvinnor</t>
  </si>
  <si>
    <t>Totalt</t>
  </si>
  <si>
    <t>Antal</t>
  </si>
  <si>
    <t>%</t>
  </si>
  <si>
    <t>Ålder</t>
  </si>
  <si>
    <t>30 - 39</t>
  </si>
  <si>
    <t>40 - 49</t>
  </si>
  <si>
    <t>50 - 59</t>
  </si>
  <si>
    <t>60 -</t>
  </si>
  <si>
    <t>Skuld, 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</si>
  <si>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</si>
  <si>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</si>
  <si>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</si>
  <si>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</si>
  <si>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</si>
  <si>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</si>
  <si>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</si>
  <si>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</si>
  <si>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</si>
  <si>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</si>
  <si>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</si>
  <si>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- 29</t>
  </si>
  <si>
    <t>Tabell 4.1     Antal låntagare med studiemedelsskuld fördelade 
                      efter kön och den totala skuldens storlek</t>
  </si>
  <si>
    <r>
      <t xml:space="preserve">                </t>
    </r>
    <r>
      <rPr>
        <sz val="10"/>
        <rFont val="Arial"/>
        <family val="2"/>
      </rPr>
      <t xml:space="preserve">      Number of persons with student loans or 
                      annuity loans, by sex and size of debt </t>
    </r>
  </si>
  <si>
    <r>
      <t xml:space="preserve">        </t>
    </r>
    <r>
      <rPr>
        <sz val="12"/>
        <rFont val="Arial"/>
        <family val="2"/>
      </rPr>
      <t xml:space="preserve">         Total number of persons with student loan debts (i.e. loans taken 
                 before 1989 and/or loans taken between 1989 and June 30, 2001 
                 and/or loans taken after June 30, 2001)</t>
    </r>
  </si>
  <si>
    <t>4               Studieskulder för studier före 1989 och/eller mellan 1989
                 och 30 juni 2001 och/eller efter 30 juni 2001</t>
  </si>
  <si>
    <t>Tabell 4.2     Antal låntagare med studiemedelsskulder fördelade på ålder 
                      och den totala skuldens storlek den 1 januari 2006</t>
  </si>
  <si>
    <r>
      <t xml:space="preserve">     </t>
    </r>
    <r>
      <rPr>
        <sz val="10"/>
        <rFont val="Arial"/>
        <family val="2"/>
      </rPr>
      <t xml:space="preserve">                 Number of persons with student loans or annuity loans, by age and 
                      size of debt January 1, 2006</t>
    </r>
  </si>
  <si>
    <t>Skuldens storlek 
1 januari 2006, kr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</si>
</sst>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6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</xdr:row>
      <xdr:rowOff>28575</xdr:rowOff>
    </xdr:from>
    <xdr:to>
      <xdr:col>1</xdr:col>
      <xdr:colOff>257175</xdr:colOff>
      <xdr:row>22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81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257175</xdr:colOff>
      <xdr:row>44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9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3">
      <selection activeCell="A31" sqref="A3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8" ht="33" customHeigh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7"/>
      <c r="K1" s="37"/>
      <c r="L1" s="37"/>
      <c r="M1" s="37"/>
      <c r="N1" s="37"/>
      <c r="O1" s="37"/>
      <c r="P1" s="37"/>
      <c r="Q1" s="37"/>
      <c r="R1" s="37"/>
    </row>
    <row r="2" spans="1:18" ht="11.25" customHeight="1">
      <c r="A2" s="24"/>
      <c r="B2" s="25"/>
      <c r="C2" s="25"/>
      <c r="D2" s="25"/>
      <c r="E2" s="25"/>
      <c r="F2" s="25"/>
      <c r="G2" s="25"/>
      <c r="H2" s="25"/>
      <c r="I2" s="25"/>
      <c r="J2" s="23"/>
      <c r="K2" s="23"/>
      <c r="L2" s="23"/>
      <c r="M2" s="23"/>
      <c r="N2" s="23"/>
      <c r="O2" s="23"/>
      <c r="P2" s="23"/>
      <c r="Q2" s="23"/>
      <c r="R2" s="23"/>
    </row>
    <row r="3" spans="1:18" ht="45.75" customHeight="1">
      <c r="A3" s="38" t="s">
        <v>27</v>
      </c>
      <c r="B3" s="39"/>
      <c r="C3" s="39"/>
      <c r="D3" s="39"/>
      <c r="E3" s="39"/>
      <c r="F3" s="39"/>
      <c r="G3" s="39"/>
      <c r="H3" s="39"/>
      <c r="I3" s="39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7" customHeight="1">
      <c r="A5" s="40" t="s">
        <v>25</v>
      </c>
      <c r="B5" s="41"/>
      <c r="C5" s="41"/>
      <c r="D5" s="41"/>
      <c r="E5" s="41"/>
      <c r="F5" s="41"/>
      <c r="G5" s="41"/>
      <c r="H5" s="41"/>
      <c r="I5" s="41"/>
      <c r="J5" s="37"/>
      <c r="K5" s="37"/>
      <c r="L5" s="1"/>
      <c r="M5" s="1"/>
      <c r="N5" s="1"/>
      <c r="O5" s="1"/>
      <c r="P5" s="1"/>
      <c r="Q5" s="1"/>
      <c r="R5" s="1"/>
    </row>
    <row r="6" spans="1:18" ht="12.75" customHeight="1">
      <c r="A6" s="26"/>
      <c r="B6" s="27"/>
      <c r="C6" s="27"/>
      <c r="D6" s="27"/>
      <c r="E6" s="27"/>
      <c r="F6" s="27"/>
      <c r="G6" s="27"/>
      <c r="H6" s="27"/>
      <c r="I6" s="27"/>
      <c r="J6" s="23"/>
      <c r="K6" s="23"/>
      <c r="L6" s="1"/>
      <c r="M6" s="1"/>
      <c r="N6" s="1"/>
      <c r="O6" s="1"/>
      <c r="P6" s="1"/>
      <c r="Q6" s="1"/>
      <c r="R6" s="1"/>
    </row>
    <row r="7" spans="1:18" ht="27" customHeight="1">
      <c r="A7" s="40" t="s">
        <v>26</v>
      </c>
      <c r="B7" s="41"/>
      <c r="C7" s="41"/>
      <c r="D7" s="41"/>
      <c r="E7" s="41"/>
      <c r="F7" s="41"/>
      <c r="G7" s="41"/>
      <c r="H7" s="41"/>
      <c r="I7" s="41"/>
      <c r="J7" s="37"/>
      <c r="K7" s="37"/>
      <c r="L7" s="1"/>
      <c r="M7" s="1"/>
      <c r="N7" s="1"/>
      <c r="O7" s="1"/>
      <c r="P7" s="1"/>
      <c r="Q7" s="1"/>
      <c r="R7" s="1"/>
    </row>
    <row r="8" spans="1:18" ht="15.75" customHeight="1">
      <c r="A8" s="36" t="s">
        <v>31</v>
      </c>
      <c r="B8" s="31" t="s">
        <v>1</v>
      </c>
      <c r="C8" s="31"/>
      <c r="D8" s="31"/>
      <c r="E8" s="31"/>
      <c r="F8" s="31"/>
      <c r="G8" s="31"/>
      <c r="H8" s="31"/>
      <c r="I8" s="31"/>
      <c r="J8" s="6"/>
      <c r="K8" s="6"/>
      <c r="L8" s="1"/>
      <c r="M8" s="1"/>
      <c r="N8" s="1"/>
      <c r="O8" s="1"/>
      <c r="P8" s="1"/>
      <c r="Q8" s="1"/>
      <c r="R8" s="1"/>
    </row>
    <row r="9" spans="1:18" ht="12.75">
      <c r="A9" s="37"/>
      <c r="B9" s="7" t="s">
        <v>2</v>
      </c>
      <c r="C9" s="7"/>
      <c r="D9" s="7"/>
      <c r="E9" s="7" t="s">
        <v>3</v>
      </c>
      <c r="F9" s="7"/>
      <c r="G9" s="7"/>
      <c r="H9" s="7" t="s">
        <v>4</v>
      </c>
      <c r="I9" s="7"/>
      <c r="J9" s="6"/>
      <c r="K9" s="6"/>
      <c r="L9" s="1"/>
      <c r="M9" s="1"/>
      <c r="N9" s="1"/>
      <c r="O9" s="1"/>
      <c r="P9" s="1"/>
      <c r="Q9" s="1"/>
      <c r="R9" s="1"/>
    </row>
    <row r="10" spans="1:18" ht="12.75">
      <c r="A10" s="8"/>
      <c r="B10" s="9" t="s">
        <v>5</v>
      </c>
      <c r="C10" s="9" t="s">
        <v>6</v>
      </c>
      <c r="D10" s="9"/>
      <c r="E10" s="9" t="s">
        <v>5</v>
      </c>
      <c r="F10" s="9" t="s">
        <v>6</v>
      </c>
      <c r="G10" s="9"/>
      <c r="H10" s="9" t="s">
        <v>5</v>
      </c>
      <c r="I10" s="9" t="s">
        <v>6</v>
      </c>
      <c r="J10" s="6"/>
      <c r="K10" s="6"/>
      <c r="L10" s="1"/>
      <c r="M10" s="1"/>
      <c r="N10" s="1"/>
      <c r="O10" s="1"/>
      <c r="P10" s="1"/>
      <c r="Q10" s="1"/>
      <c r="R10" s="1"/>
    </row>
    <row r="11" spans="1:18" ht="20.25" customHeight="1">
      <c r="A11" s="10" t="s">
        <v>13</v>
      </c>
      <c r="B11" s="11">
        <v>202428</v>
      </c>
      <c r="C11" s="12">
        <v>35</v>
      </c>
      <c r="D11" s="13"/>
      <c r="E11" s="11">
        <v>271563</v>
      </c>
      <c r="F11" s="12">
        <v>33</v>
      </c>
      <c r="G11" s="13"/>
      <c r="H11" s="11">
        <f>B11+E11</f>
        <v>473991</v>
      </c>
      <c r="I11" s="12">
        <f>H11/$H$22*100</f>
        <v>34.15769769863547</v>
      </c>
      <c r="J11" s="6"/>
      <c r="K11" s="6"/>
      <c r="L11" s="1"/>
      <c r="M11" s="1"/>
      <c r="N11" s="1"/>
      <c r="O11" s="1"/>
      <c r="P11" s="1"/>
      <c r="Q11" s="1"/>
      <c r="R11" s="1"/>
    </row>
    <row r="12" spans="1:18" ht="12.75">
      <c r="A12" s="10" t="s">
        <v>14</v>
      </c>
      <c r="B12" s="11">
        <v>110439</v>
      </c>
      <c r="C12" s="12">
        <f aca="true" t="shared" si="0" ref="C12:C21">B12/$B$22*100</f>
        <v>19.167480939083166</v>
      </c>
      <c r="D12" s="13"/>
      <c r="E12" s="11">
        <v>159725</v>
      </c>
      <c r="F12" s="12">
        <f aca="true" t="shared" si="1" ref="F12:F21">E12/$E$22*100</f>
        <v>19.683268513178458</v>
      </c>
      <c r="G12" s="13"/>
      <c r="H12" s="11">
        <f aca="true" t="shared" si="2" ref="H12:H21">B12+E12</f>
        <v>270164</v>
      </c>
      <c r="I12" s="12">
        <f aca="true" t="shared" si="3" ref="I12:I21">H12/$H$22*100</f>
        <v>19.46910435230659</v>
      </c>
      <c r="J12" s="6"/>
      <c r="K12" s="6"/>
      <c r="L12" s="1"/>
      <c r="M12" s="1"/>
      <c r="N12" s="1"/>
      <c r="O12" s="1"/>
      <c r="P12" s="1"/>
      <c r="Q12" s="1"/>
      <c r="R12" s="1"/>
    </row>
    <row r="13" spans="1:18" ht="12.75">
      <c r="A13" s="10" t="s">
        <v>15</v>
      </c>
      <c r="B13" s="11">
        <v>71719</v>
      </c>
      <c r="C13" s="12">
        <f t="shared" si="0"/>
        <v>12.447347091789183</v>
      </c>
      <c r="D13" s="13"/>
      <c r="E13" s="11">
        <v>114472</v>
      </c>
      <c r="F13" s="12">
        <f t="shared" si="1"/>
        <v>14.10664024567578</v>
      </c>
      <c r="G13" s="13"/>
      <c r="H13" s="11">
        <f t="shared" si="2"/>
        <v>186191</v>
      </c>
      <c r="I13" s="12">
        <f t="shared" si="3"/>
        <v>13.417672260035815</v>
      </c>
      <c r="J13" s="6"/>
      <c r="K13" s="6"/>
      <c r="L13" s="1"/>
      <c r="M13" s="1"/>
      <c r="N13" s="1"/>
      <c r="O13" s="1"/>
      <c r="P13" s="1"/>
      <c r="Q13" s="1"/>
      <c r="R13" s="1"/>
    </row>
    <row r="14" spans="1:18" ht="12.75">
      <c r="A14" s="10" t="s">
        <v>16</v>
      </c>
      <c r="B14" s="11">
        <v>58542</v>
      </c>
      <c r="C14" s="12">
        <f t="shared" si="0"/>
        <v>10.160384186164368</v>
      </c>
      <c r="D14" s="13"/>
      <c r="E14" s="11">
        <v>93935</v>
      </c>
      <c r="F14" s="12">
        <f t="shared" si="1"/>
        <v>11.575819864050201</v>
      </c>
      <c r="G14" s="13"/>
      <c r="H14" s="11">
        <f t="shared" si="2"/>
        <v>152477</v>
      </c>
      <c r="I14" s="12">
        <f t="shared" si="3"/>
        <v>10.988105833222235</v>
      </c>
      <c r="J14" s="6"/>
      <c r="K14" s="6"/>
      <c r="L14" s="1"/>
      <c r="M14" s="1"/>
      <c r="N14" s="1"/>
      <c r="O14" s="1"/>
      <c r="P14" s="1"/>
      <c r="Q14" s="1"/>
      <c r="R14" s="1"/>
    </row>
    <row r="15" spans="1:18" ht="12.75">
      <c r="A15" s="10" t="s">
        <v>17</v>
      </c>
      <c r="B15" s="11">
        <v>48701</v>
      </c>
      <c r="C15" s="12">
        <v>9</v>
      </c>
      <c r="D15" s="13"/>
      <c r="E15" s="11">
        <v>66762</v>
      </c>
      <c r="F15" s="12">
        <f t="shared" si="1"/>
        <v>8.227230380196088</v>
      </c>
      <c r="G15" s="13"/>
      <c r="H15" s="11">
        <f t="shared" si="2"/>
        <v>115463</v>
      </c>
      <c r="I15" s="12">
        <f t="shared" si="3"/>
        <v>8.320728134875024</v>
      </c>
      <c r="J15" s="6"/>
      <c r="K15" s="6"/>
      <c r="L15" s="1"/>
      <c r="M15" s="1"/>
      <c r="N15" s="1"/>
      <c r="O15" s="1"/>
      <c r="P15" s="1"/>
      <c r="Q15" s="1"/>
      <c r="R15" s="1"/>
    </row>
    <row r="16" spans="1:18" ht="12.75">
      <c r="A16" s="10" t="s">
        <v>18</v>
      </c>
      <c r="B16" s="11">
        <v>34225</v>
      </c>
      <c r="C16" s="12">
        <f t="shared" si="0"/>
        <v>5.939994342036068</v>
      </c>
      <c r="D16" s="13"/>
      <c r="E16" s="11">
        <v>43471</v>
      </c>
      <c r="F16" s="12">
        <f t="shared" si="1"/>
        <v>5.357028427211649</v>
      </c>
      <c r="G16" s="13"/>
      <c r="H16" s="11">
        <f t="shared" si="2"/>
        <v>77696</v>
      </c>
      <c r="I16" s="12">
        <f t="shared" si="3"/>
        <v>5.599086228205138</v>
      </c>
      <c r="J16" s="6"/>
      <c r="K16" s="6"/>
      <c r="L16" s="1"/>
      <c r="M16" s="1"/>
      <c r="N16" s="1"/>
      <c r="O16" s="1"/>
      <c r="P16" s="1"/>
      <c r="Q16" s="1"/>
      <c r="R16" s="1"/>
    </row>
    <row r="17" spans="1:18" ht="12.75">
      <c r="A17" s="10" t="s">
        <v>19</v>
      </c>
      <c r="B17" s="11">
        <v>21930</v>
      </c>
      <c r="C17" s="12">
        <f t="shared" si="0"/>
        <v>3.8061088654740978</v>
      </c>
      <c r="D17" s="13"/>
      <c r="E17" s="11">
        <v>27596</v>
      </c>
      <c r="F17" s="12">
        <f t="shared" si="1"/>
        <v>3.400716718670669</v>
      </c>
      <c r="G17" s="13"/>
      <c r="H17" s="11">
        <f t="shared" si="2"/>
        <v>49526</v>
      </c>
      <c r="I17" s="12">
        <f t="shared" si="3"/>
        <v>3.569042737568055</v>
      </c>
      <c r="J17" s="6"/>
      <c r="K17" s="6"/>
      <c r="L17" s="1"/>
      <c r="M17" s="1"/>
      <c r="N17" s="1"/>
      <c r="O17" s="1"/>
      <c r="P17" s="1"/>
      <c r="Q17" s="1"/>
      <c r="R17" s="1"/>
    </row>
    <row r="18" spans="1:18" ht="12.75">
      <c r="A18" s="10" t="s">
        <v>20</v>
      </c>
      <c r="B18" s="11">
        <v>11992</v>
      </c>
      <c r="C18" s="12">
        <f t="shared" si="0"/>
        <v>2.0812976522920827</v>
      </c>
      <c r="D18" s="13"/>
      <c r="E18" s="11">
        <v>15346</v>
      </c>
      <c r="F18" s="12">
        <f t="shared" si="1"/>
        <v>1.8911218569618817</v>
      </c>
      <c r="G18" s="13"/>
      <c r="H18" s="11">
        <f t="shared" si="2"/>
        <v>27338</v>
      </c>
      <c r="I18" s="12">
        <f t="shared" si="3"/>
        <v>1.9700862246019364</v>
      </c>
      <c r="J18" s="6"/>
      <c r="K18" s="6"/>
      <c r="L18" s="1"/>
      <c r="M18" s="1"/>
      <c r="N18" s="1"/>
      <c r="O18" s="1"/>
      <c r="P18" s="1"/>
      <c r="Q18" s="1"/>
      <c r="R18" s="1"/>
    </row>
    <row r="19" spans="1:18" ht="12.75">
      <c r="A19" s="10" t="s">
        <v>21</v>
      </c>
      <c r="B19" s="11">
        <v>10119</v>
      </c>
      <c r="C19" s="12">
        <v>2</v>
      </c>
      <c r="D19" s="13"/>
      <c r="E19" s="11">
        <v>12295</v>
      </c>
      <c r="F19" s="12">
        <f t="shared" si="1"/>
        <v>1.515140312221187</v>
      </c>
      <c r="G19" s="13"/>
      <c r="H19" s="11">
        <f t="shared" si="2"/>
        <v>22414</v>
      </c>
      <c r="I19" s="12">
        <f t="shared" si="3"/>
        <v>1.6152429818650889</v>
      </c>
      <c r="J19" s="6"/>
      <c r="K19" s="6"/>
      <c r="L19" s="1"/>
      <c r="M19" s="1"/>
      <c r="N19" s="1"/>
      <c r="O19" s="1"/>
      <c r="P19" s="1"/>
      <c r="Q19" s="1"/>
      <c r="R19" s="1"/>
    </row>
    <row r="20" spans="1:18" ht="12.75">
      <c r="A20" s="10" t="s">
        <v>22</v>
      </c>
      <c r="B20" s="11">
        <v>5872</v>
      </c>
      <c r="C20" s="12">
        <f t="shared" si="0"/>
        <v>1.019127736345823</v>
      </c>
      <c r="D20" s="13"/>
      <c r="E20" s="11">
        <v>6151</v>
      </c>
      <c r="F20" s="12">
        <v>1</v>
      </c>
      <c r="G20" s="13"/>
      <c r="H20" s="11">
        <f t="shared" si="2"/>
        <v>12023</v>
      </c>
      <c r="I20" s="12">
        <f t="shared" si="3"/>
        <v>0.8664257326208603</v>
      </c>
      <c r="J20" s="6"/>
      <c r="K20" s="6"/>
      <c r="L20" s="1"/>
      <c r="M20" s="1"/>
      <c r="N20" s="1"/>
      <c r="O20" s="1"/>
      <c r="P20" s="1"/>
      <c r="Q20" s="1"/>
      <c r="R20" s="1"/>
    </row>
    <row r="21" spans="1:18" ht="12.75">
      <c r="A21" s="10" t="s">
        <v>23</v>
      </c>
      <c r="B21" s="11">
        <v>212</v>
      </c>
      <c r="C21" s="12">
        <f t="shared" si="0"/>
        <v>0.036794121271341025</v>
      </c>
      <c r="D21" s="13"/>
      <c r="E21" s="11">
        <v>160</v>
      </c>
      <c r="F21" s="12">
        <f t="shared" si="1"/>
        <v>0.019717157377420896</v>
      </c>
      <c r="G21" s="13"/>
      <c r="H21" s="11">
        <f t="shared" si="2"/>
        <v>372</v>
      </c>
      <c r="I21" s="12">
        <f t="shared" si="3"/>
        <v>0.026807816063791075</v>
      </c>
      <c r="J21" s="6"/>
      <c r="K21" s="6"/>
      <c r="L21" s="1"/>
      <c r="M21" s="1"/>
      <c r="N21" s="1"/>
      <c r="O21" s="1"/>
      <c r="P21" s="1"/>
      <c r="Q21" s="1"/>
      <c r="R21" s="1"/>
    </row>
    <row r="22" spans="1:18" ht="12.75">
      <c r="A22" s="14" t="s">
        <v>0</v>
      </c>
      <c r="B22" s="15">
        <f>SUM(B11:B21)</f>
        <v>576179</v>
      </c>
      <c r="C22" s="16">
        <v>100</v>
      </c>
      <c r="D22" s="8"/>
      <c r="E22" s="15">
        <f>SUM(E11:E21)</f>
        <v>811476</v>
      </c>
      <c r="F22" s="16">
        <v>100</v>
      </c>
      <c r="G22" s="8"/>
      <c r="H22" s="15">
        <f>SUM(H11:H21)</f>
        <v>1387655</v>
      </c>
      <c r="I22" s="16">
        <f>SUM(I11:I21)</f>
        <v>100.00000000000001</v>
      </c>
      <c r="J22" s="6"/>
      <c r="K22" s="6"/>
      <c r="L22" s="1"/>
      <c r="M22" s="1"/>
      <c r="N22" s="1"/>
      <c r="O22" s="1"/>
      <c r="P22" s="1"/>
      <c r="Q22" s="1"/>
      <c r="R22" s="1"/>
    </row>
    <row r="23" spans="1:18" ht="24" customHeight="1">
      <c r="A23" s="2"/>
      <c r="B23" s="3"/>
      <c r="C23" s="4"/>
      <c r="D23" s="5"/>
      <c r="E23" s="3"/>
      <c r="F23" s="4"/>
      <c r="G23" s="5"/>
      <c r="H23" s="3"/>
      <c r="I23" s="4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" customHeight="1">
      <c r="A27" s="29" t="s">
        <v>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7" customHeight="1">
      <c r="A29" s="34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5.75" customHeight="1">
      <c r="A30" s="17" t="s">
        <v>12</v>
      </c>
      <c r="B30" s="31" t="s">
        <v>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8"/>
      <c r="Q30" s="32" t="s">
        <v>4</v>
      </c>
      <c r="R30" s="32"/>
    </row>
    <row r="31" spans="1:18" ht="15.75" customHeight="1">
      <c r="A31" s="19"/>
      <c r="B31" s="33" t="s">
        <v>24</v>
      </c>
      <c r="C31" s="33"/>
      <c r="D31" s="20"/>
      <c r="E31" s="33" t="s">
        <v>8</v>
      </c>
      <c r="F31" s="33"/>
      <c r="G31" s="20"/>
      <c r="H31" s="33" t="s">
        <v>9</v>
      </c>
      <c r="I31" s="33"/>
      <c r="J31" s="20"/>
      <c r="K31" s="33" t="s">
        <v>10</v>
      </c>
      <c r="L31" s="33"/>
      <c r="M31" s="20"/>
      <c r="N31" s="33" t="s">
        <v>11</v>
      </c>
      <c r="O31" s="33"/>
      <c r="P31" s="19"/>
      <c r="Q31" s="28"/>
      <c r="R31" s="28"/>
    </row>
    <row r="32" spans="1:18" ht="15.75" customHeight="1">
      <c r="A32" s="8"/>
      <c r="B32" s="9" t="s">
        <v>5</v>
      </c>
      <c r="C32" s="9" t="s">
        <v>6</v>
      </c>
      <c r="D32" s="9"/>
      <c r="E32" s="9" t="s">
        <v>5</v>
      </c>
      <c r="F32" s="9" t="s">
        <v>6</v>
      </c>
      <c r="G32" s="9"/>
      <c r="H32" s="9" t="s">
        <v>5</v>
      </c>
      <c r="I32" s="9" t="s">
        <v>6</v>
      </c>
      <c r="J32" s="9"/>
      <c r="K32" s="9" t="s">
        <v>5</v>
      </c>
      <c r="L32" s="9" t="s">
        <v>6</v>
      </c>
      <c r="M32" s="9"/>
      <c r="N32" s="9" t="s">
        <v>5</v>
      </c>
      <c r="O32" s="9" t="s">
        <v>6</v>
      </c>
      <c r="P32" s="9"/>
      <c r="Q32" s="9" t="s">
        <v>5</v>
      </c>
      <c r="R32" s="9" t="s">
        <v>6</v>
      </c>
    </row>
    <row r="33" spans="1:18" ht="20.25" customHeight="1">
      <c r="A33" s="10" t="s">
        <v>13</v>
      </c>
      <c r="B33" s="11">
        <v>142077</v>
      </c>
      <c r="C33" s="12">
        <f>B33/$B$44*100</f>
        <v>30.333573877732277</v>
      </c>
      <c r="D33" s="13"/>
      <c r="E33" s="11">
        <v>91975</v>
      </c>
      <c r="F33" s="12">
        <f>E33/$E$44*100</f>
        <v>20.56189471236821</v>
      </c>
      <c r="G33" s="13"/>
      <c r="H33" s="11">
        <v>166699</v>
      </c>
      <c r="I33" s="12">
        <f>H33/$H$44*100</f>
        <v>47.413974549322774</v>
      </c>
      <c r="J33" s="13"/>
      <c r="K33" s="11">
        <v>60678</v>
      </c>
      <c r="L33" s="12">
        <f>K33/$K$44*100</f>
        <v>57.96467362749688</v>
      </c>
      <c r="M33" s="13"/>
      <c r="N33" s="11">
        <v>12562</v>
      </c>
      <c r="O33" s="12">
        <f>N33/$N$44*100</f>
        <v>80.0025474461852</v>
      </c>
      <c r="P33" s="13"/>
      <c r="Q33" s="11">
        <f>B33+E33+H33+K33+N33</f>
        <v>473991</v>
      </c>
      <c r="R33" s="12">
        <f>Q33/$Q$44*100</f>
        <v>34.15769769863547</v>
      </c>
    </row>
    <row r="34" spans="1:18" ht="12.75">
      <c r="A34" s="10" t="s">
        <v>14</v>
      </c>
      <c r="B34" s="11">
        <v>96545</v>
      </c>
      <c r="C34" s="12">
        <f aca="true" t="shared" si="4" ref="C34:C43">B34/$B$44*100</f>
        <v>20.612448813148244</v>
      </c>
      <c r="D34" s="13"/>
      <c r="E34" s="11">
        <v>69257</v>
      </c>
      <c r="F34" s="12">
        <f aca="true" t="shared" si="5" ref="F34:F43">E34/$E$44*100</f>
        <v>15.483067595482309</v>
      </c>
      <c r="G34" s="13"/>
      <c r="H34" s="11">
        <v>82236</v>
      </c>
      <c r="I34" s="12">
        <f aca="true" t="shared" si="6" ref="I34:I43">H34/$H$44*100</f>
        <v>23.390275952693823</v>
      </c>
      <c r="J34" s="13"/>
      <c r="K34" s="11">
        <v>20259</v>
      </c>
      <c r="L34" s="12">
        <f aca="true" t="shared" si="7" ref="L34:L43">K34/$K$44*100</f>
        <v>19.353082221224483</v>
      </c>
      <c r="M34" s="13"/>
      <c r="N34" s="11">
        <v>1867</v>
      </c>
      <c r="O34" s="12">
        <v>12</v>
      </c>
      <c r="P34" s="13"/>
      <c r="Q34" s="11">
        <f aca="true" t="shared" si="8" ref="Q34:Q43">B34+E34+H34+K34+N34</f>
        <v>270164</v>
      </c>
      <c r="R34" s="12">
        <f aca="true" t="shared" si="9" ref="R34:R43">Q34/$Q$44*100</f>
        <v>19.46910435230659</v>
      </c>
    </row>
    <row r="35" spans="1:18" ht="12.75">
      <c r="A35" s="10" t="s">
        <v>15</v>
      </c>
      <c r="B35" s="11">
        <v>75202</v>
      </c>
      <c r="C35" s="12">
        <f t="shared" si="4"/>
        <v>16.0556981267427</v>
      </c>
      <c r="D35" s="13"/>
      <c r="E35" s="11">
        <v>64630</v>
      </c>
      <c r="F35" s="12">
        <f t="shared" si="5"/>
        <v>14.448657301009597</v>
      </c>
      <c r="G35" s="13"/>
      <c r="H35" s="11">
        <v>35628</v>
      </c>
      <c r="I35" s="12">
        <f t="shared" si="6"/>
        <v>10.133624588289504</v>
      </c>
      <c r="J35" s="13"/>
      <c r="K35" s="11">
        <v>10073</v>
      </c>
      <c r="L35" s="12">
        <f t="shared" si="7"/>
        <v>9.622567610168034</v>
      </c>
      <c r="M35" s="13"/>
      <c r="N35" s="13">
        <v>658</v>
      </c>
      <c r="O35" s="12">
        <v>4</v>
      </c>
      <c r="P35" s="13"/>
      <c r="Q35" s="11">
        <f t="shared" si="8"/>
        <v>186191</v>
      </c>
      <c r="R35" s="12">
        <f t="shared" si="9"/>
        <v>13.417672260035815</v>
      </c>
    </row>
    <row r="36" spans="1:18" ht="12.75">
      <c r="A36" s="10" t="s">
        <v>16</v>
      </c>
      <c r="B36" s="11">
        <v>59979</v>
      </c>
      <c r="C36" s="12">
        <f t="shared" si="4"/>
        <v>12.805573228689404</v>
      </c>
      <c r="D36" s="13"/>
      <c r="E36" s="11">
        <v>62041</v>
      </c>
      <c r="F36" s="12">
        <v>14</v>
      </c>
      <c r="G36" s="13"/>
      <c r="H36" s="11">
        <v>24328</v>
      </c>
      <c r="I36" s="12">
        <f t="shared" si="6"/>
        <v>6.919580638371703</v>
      </c>
      <c r="J36" s="13"/>
      <c r="K36" s="11">
        <v>5839</v>
      </c>
      <c r="L36" s="12">
        <f t="shared" si="7"/>
        <v>5.577898568030493</v>
      </c>
      <c r="M36" s="13"/>
      <c r="N36" s="13">
        <v>290</v>
      </c>
      <c r="O36" s="12">
        <v>2</v>
      </c>
      <c r="P36" s="13"/>
      <c r="Q36" s="11">
        <f t="shared" si="8"/>
        <v>152477</v>
      </c>
      <c r="R36" s="12">
        <f t="shared" si="9"/>
        <v>10.988105833222235</v>
      </c>
    </row>
    <row r="37" spans="1:18" ht="12.75">
      <c r="A37" s="10" t="s">
        <v>17</v>
      </c>
      <c r="B37" s="11">
        <v>44067</v>
      </c>
      <c r="C37" s="12">
        <f t="shared" si="4"/>
        <v>9.408346178973574</v>
      </c>
      <c r="D37" s="13"/>
      <c r="E37" s="11">
        <v>51983</v>
      </c>
      <c r="F37" s="12">
        <f t="shared" si="5"/>
        <v>11.621298970731576</v>
      </c>
      <c r="G37" s="13"/>
      <c r="H37" s="11">
        <v>15960</v>
      </c>
      <c r="I37" s="12">
        <f t="shared" si="6"/>
        <v>4.539481543423725</v>
      </c>
      <c r="J37" s="13"/>
      <c r="K37" s="11">
        <v>3283</v>
      </c>
      <c r="L37" s="12">
        <f t="shared" si="7"/>
        <v>3.136194724926204</v>
      </c>
      <c r="M37" s="13"/>
      <c r="N37" s="13">
        <v>170</v>
      </c>
      <c r="O37" s="12">
        <v>1</v>
      </c>
      <c r="P37" s="13"/>
      <c r="Q37" s="11">
        <f t="shared" si="8"/>
        <v>115463</v>
      </c>
      <c r="R37" s="12">
        <f t="shared" si="9"/>
        <v>8.320728134875024</v>
      </c>
    </row>
    <row r="38" spans="1:18" ht="12.75">
      <c r="A38" s="10" t="s">
        <v>18</v>
      </c>
      <c r="B38" s="11">
        <v>25998</v>
      </c>
      <c r="C38" s="12">
        <v>5</v>
      </c>
      <c r="D38" s="13"/>
      <c r="E38" s="11">
        <v>39151</v>
      </c>
      <c r="F38" s="12">
        <f t="shared" si="5"/>
        <v>8.752582113443086</v>
      </c>
      <c r="G38" s="13"/>
      <c r="H38" s="11">
        <v>10545</v>
      </c>
      <c r="I38" s="12">
        <f t="shared" si="6"/>
        <v>2.9993003054763894</v>
      </c>
      <c r="J38" s="13"/>
      <c r="K38" s="11">
        <v>1931</v>
      </c>
      <c r="L38" s="12">
        <f t="shared" si="7"/>
        <v>1.844651847040055</v>
      </c>
      <c r="M38" s="13"/>
      <c r="N38" s="13">
        <v>71</v>
      </c>
      <c r="O38" s="12">
        <v>1</v>
      </c>
      <c r="P38" s="13"/>
      <c r="Q38" s="11">
        <f t="shared" si="8"/>
        <v>77696</v>
      </c>
      <c r="R38" s="12">
        <f t="shared" si="9"/>
        <v>5.599086228205138</v>
      </c>
    </row>
    <row r="39" spans="1:18" ht="12.75">
      <c r="A39" s="10" t="s">
        <v>19</v>
      </c>
      <c r="B39" s="11">
        <v>13426</v>
      </c>
      <c r="C39" s="12">
        <f t="shared" si="4"/>
        <v>2.8664636984341842</v>
      </c>
      <c r="D39" s="13"/>
      <c r="E39" s="11">
        <v>28332</v>
      </c>
      <c r="F39" s="12">
        <f t="shared" si="5"/>
        <v>6.333890741949618</v>
      </c>
      <c r="G39" s="13"/>
      <c r="H39" s="11">
        <v>6639</v>
      </c>
      <c r="I39" s="12">
        <f t="shared" si="6"/>
        <v>1.8883219277437413</v>
      </c>
      <c r="J39" s="13"/>
      <c r="K39" s="11">
        <v>1092</v>
      </c>
      <c r="L39" s="12">
        <f t="shared" si="7"/>
        <v>1.0431692475234284</v>
      </c>
      <c r="M39" s="13"/>
      <c r="N39" s="13">
        <v>37</v>
      </c>
      <c r="O39" s="12">
        <f>N39/$N$44*100</f>
        <v>0.23563877213093873</v>
      </c>
      <c r="P39" s="13"/>
      <c r="Q39" s="11">
        <f t="shared" si="8"/>
        <v>49526</v>
      </c>
      <c r="R39" s="12">
        <f>Q39/$Q$44*100</f>
        <v>3.569042737568055</v>
      </c>
    </row>
    <row r="40" spans="1:18" ht="12.75">
      <c r="A40" s="10" t="s">
        <v>20</v>
      </c>
      <c r="B40" s="11">
        <v>5175</v>
      </c>
      <c r="C40" s="12">
        <f t="shared" si="4"/>
        <v>1.104867394562558</v>
      </c>
      <c r="D40" s="13"/>
      <c r="E40" s="11">
        <v>17465</v>
      </c>
      <c r="F40" s="12">
        <f t="shared" si="5"/>
        <v>3.9044685093939746</v>
      </c>
      <c r="G40" s="13"/>
      <c r="H40" s="11">
        <v>4050</v>
      </c>
      <c r="I40" s="12">
        <f t="shared" si="6"/>
        <v>1.1519361059439903</v>
      </c>
      <c r="J40" s="13"/>
      <c r="K40" s="13">
        <v>630</v>
      </c>
      <c r="L40" s="12">
        <v>1</v>
      </c>
      <c r="M40" s="13"/>
      <c r="N40" s="13">
        <v>18</v>
      </c>
      <c r="O40" s="12">
        <f>N40/$N$44*100</f>
        <v>0.11463507833397019</v>
      </c>
      <c r="P40" s="13"/>
      <c r="Q40" s="11">
        <f t="shared" si="8"/>
        <v>27338</v>
      </c>
      <c r="R40" s="12">
        <f t="shared" si="9"/>
        <v>1.9700862246019364</v>
      </c>
    </row>
    <row r="41" spans="1:18" ht="12.75">
      <c r="A41" s="10" t="s">
        <v>21</v>
      </c>
      <c r="B41" s="11">
        <v>3259</v>
      </c>
      <c r="C41" s="12">
        <f t="shared" si="4"/>
        <v>0.69579958239215</v>
      </c>
      <c r="D41" s="13"/>
      <c r="E41" s="11">
        <v>14825</v>
      </c>
      <c r="F41" s="12">
        <f t="shared" si="5"/>
        <v>3.3142711509742724</v>
      </c>
      <c r="G41" s="13"/>
      <c r="H41" s="11">
        <v>3718</v>
      </c>
      <c r="I41" s="12">
        <f t="shared" si="6"/>
        <v>1.0575057881233965</v>
      </c>
      <c r="J41" s="13"/>
      <c r="K41" s="11">
        <v>592</v>
      </c>
      <c r="L41" s="12">
        <v>0</v>
      </c>
      <c r="M41" s="13"/>
      <c r="N41" s="11">
        <v>20</v>
      </c>
      <c r="O41" s="12">
        <f>N41/$N$44*100</f>
        <v>0.1273723092599669</v>
      </c>
      <c r="P41" s="13"/>
      <c r="Q41" s="11">
        <f t="shared" si="8"/>
        <v>22414</v>
      </c>
      <c r="R41" s="12">
        <f t="shared" si="9"/>
        <v>1.6152429818650889</v>
      </c>
    </row>
    <row r="42" spans="1:18" ht="12.75">
      <c r="A42" s="10" t="s">
        <v>22</v>
      </c>
      <c r="B42" s="11">
        <v>2609</v>
      </c>
      <c r="C42" s="12">
        <f t="shared" si="4"/>
        <v>0.5570239676161766</v>
      </c>
      <c r="D42" s="13"/>
      <c r="E42" s="11">
        <v>7393</v>
      </c>
      <c r="F42" s="12">
        <f t="shared" si="5"/>
        <v>1.6527761631806273</v>
      </c>
      <c r="G42" s="13"/>
      <c r="H42" s="11">
        <v>1718</v>
      </c>
      <c r="I42" s="12">
        <v>1</v>
      </c>
      <c r="J42" s="13"/>
      <c r="K42" s="13">
        <v>294</v>
      </c>
      <c r="L42" s="12">
        <f t="shared" si="7"/>
        <v>0.28085325894861535</v>
      </c>
      <c r="M42" s="13"/>
      <c r="N42" s="13">
        <v>9</v>
      </c>
      <c r="O42" s="12">
        <f>N42/$N$44*100</f>
        <v>0.05731753916698509</v>
      </c>
      <c r="P42" s="13"/>
      <c r="Q42" s="11">
        <f t="shared" si="8"/>
        <v>12023</v>
      </c>
      <c r="R42" s="12">
        <f t="shared" si="9"/>
        <v>0.8664257326208603</v>
      </c>
    </row>
    <row r="43" spans="1:18" ht="12.75">
      <c r="A43" s="10" t="s">
        <v>23</v>
      </c>
      <c r="B43" s="11">
        <v>45</v>
      </c>
      <c r="C43" s="12">
        <f t="shared" si="4"/>
        <v>0.009607542561413546</v>
      </c>
      <c r="D43" s="13"/>
      <c r="E43" s="11">
        <v>256</v>
      </c>
      <c r="F43" s="12">
        <f t="shared" si="5"/>
        <v>0.05723125899827412</v>
      </c>
      <c r="G43" s="13"/>
      <c r="H43" s="11">
        <v>61</v>
      </c>
      <c r="I43" s="12">
        <f t="shared" si="6"/>
        <v>0.017350148756193437</v>
      </c>
      <c r="J43" s="13"/>
      <c r="K43" s="13">
        <v>10</v>
      </c>
      <c r="L43" s="12">
        <f t="shared" si="7"/>
        <v>0.009552831937027733</v>
      </c>
      <c r="M43" s="13"/>
      <c r="N43" s="13">
        <v>0</v>
      </c>
      <c r="O43" s="12">
        <f>N43/$N$44*100</f>
        <v>0</v>
      </c>
      <c r="P43" s="13"/>
      <c r="Q43" s="11">
        <f t="shared" si="8"/>
        <v>372</v>
      </c>
      <c r="R43" s="12">
        <f t="shared" si="9"/>
        <v>0.026807816063791075</v>
      </c>
    </row>
    <row r="44" spans="1:18" ht="15.75" customHeight="1">
      <c r="A44" s="14" t="s">
        <v>0</v>
      </c>
      <c r="B44" s="15">
        <f>SUM(B33:B43)</f>
        <v>468382</v>
      </c>
      <c r="C44" s="16">
        <v>100</v>
      </c>
      <c r="D44" s="8"/>
      <c r="E44" s="15">
        <f>SUM(E33:E43)</f>
        <v>447308</v>
      </c>
      <c r="F44" s="16">
        <v>100</v>
      </c>
      <c r="G44" s="8"/>
      <c r="H44" s="15">
        <f>SUM(H33:H43)</f>
        <v>351582</v>
      </c>
      <c r="I44" s="16">
        <v>100</v>
      </c>
      <c r="J44" s="8"/>
      <c r="K44" s="15">
        <f>SUM(K33:K43)</f>
        <v>104681</v>
      </c>
      <c r="L44" s="16">
        <v>100</v>
      </c>
      <c r="M44" s="8"/>
      <c r="N44" s="15">
        <f>SUM(N33:N43)</f>
        <v>15702</v>
      </c>
      <c r="O44" s="16">
        <v>100</v>
      </c>
      <c r="P44" s="8"/>
      <c r="Q44" s="15">
        <f>SUM(Q33:Q43)</f>
        <v>1387655</v>
      </c>
      <c r="R44" s="16">
        <f>SUM(R33:R43)</f>
        <v>100.00000000000001</v>
      </c>
    </row>
    <row r="45" spans="1:18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6">
    <mergeCell ref="A8:A9"/>
    <mergeCell ref="B8:I8"/>
    <mergeCell ref="A1:R1"/>
    <mergeCell ref="A5:K5"/>
    <mergeCell ref="A7:K7"/>
    <mergeCell ref="A3:R3"/>
    <mergeCell ref="Q31:R31"/>
    <mergeCell ref="A27:R27"/>
    <mergeCell ref="B30:O30"/>
    <mergeCell ref="Q30:R30"/>
    <mergeCell ref="B31:C31"/>
    <mergeCell ref="E31:F31"/>
    <mergeCell ref="H31:I31"/>
    <mergeCell ref="K31:L31"/>
    <mergeCell ref="N31:O31"/>
    <mergeCell ref="A29:R29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2006-04-22T14:29:56Z</cp:lastPrinted>
  <dcterms:created xsi:type="dcterms:W3CDTF">2001-09-18T07:40:49Z</dcterms:created>
  <dcterms:modified xsi:type="dcterms:W3CDTF">2006-04-22T14:47:07Z</dcterms:modified>
  <cp:category/>
  <cp:version/>
  <cp:contentType/>
  <cp:contentStatus/>
</cp:coreProperties>
</file>