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17820" windowHeight="11175" activeTab="0"/>
  </bookViews>
  <sheets>
    <sheet name="2 Studiehjälp år" sheetId="1" r:id="rId1"/>
  </sheets>
  <definedNames>
    <definedName name="_xlnm.Print_Area" localSheetId="0">'2 Studiehjälp år'!$A$1:$G$310</definedName>
    <definedName name="wrn.Test._.2." localSheetId="0" hidden="1">{#N/A,#N/A,TRUE,"Shj kalenderhalv?r ";#N/A,#N/A,TRUE,"Shj kalender?r";#N/A,#N/A,TRUE,"Shj l?s?r";#N/A,#N/A,TRUE,"Sm kalenderhalv?r";#N/A,#N/A,TRUE,"Sm kalender?r ";#N/A,#N/A,TRUE,"Sm l?s?r";#N/A,#N/A,TRUE,"Vux kalenderhalv?r";#N/A,#N/A,TRUE,"Vux kalender?r";#N/A,#N/A,TRUE,"Vux l?s?r"}</definedName>
    <definedName name="wrn.Test._.2." hidden="1">{#N/A,#N/A,TRUE,"Shj kalenderhalv?r ";#N/A,#N/A,TRUE,"Shj kalender?r";#N/A,#N/A,TRUE,"Shj l?s?r";#N/A,#N/A,TRUE,"Sm kalenderhalv?r";#N/A,#N/A,TRUE,"Sm kalender?r ";#N/A,#N/A,TRUE,"Sm l?s?r";#N/A,#N/A,TRUE,"Vux kalenderhalv?r";#N/A,#N/A,TRUE,"Vux kalender?r";#N/A,#N/A,TRUE,"Vux l?s?r"}</definedName>
    <definedName name="wrn.test._.år1." localSheetId="0" hidden="1">{#N/A,#N/A,TRUE,"Shj kalenderhalv?r ";#N/A,#N/A,TRUE,"Shj kalender?r";#N/A,#N/A,TRUE,"Shj l?s?r"}</definedName>
    <definedName name="wrn.test._.år1." hidden="1">{#N/A,#N/A,TRUE,"Shj kalenderhalv?r ";#N/A,#N/A,TRUE,"Shj kalender?r";#N/A,#N/A,TRUE,"Shj l?s?r"}</definedName>
  </definedNames>
  <calcPr fullCalcOnLoad="1"/>
</workbook>
</file>

<file path=xl/sharedStrings.xml><?xml version="1.0" encoding="utf-8"?>
<sst xmlns="http://schemas.openxmlformats.org/spreadsheetml/2006/main" count="309" uniqueCount="141">
  <si>
    <t>2     Studiehjälp</t>
  </si>
  <si>
    <t>År</t>
  </si>
  <si>
    <t>Tabell 2:11</t>
  </si>
  <si>
    <t>Produktionssystem</t>
  </si>
  <si>
    <t>Ekonomisystem</t>
  </si>
  <si>
    <t>1   Utbetalda belopp blir olika beroende på från vilket system de hämtas. När utbetalda 
      belopp redovisas fördelat på olika undergrupper hämtas siffrorna från CSN:s 
      produktionssystem. Skillnaden mellan systemen beror på att ekonomiavstämningen 
      grundar sig på bokföringsdag, medan det i produktionssystemen är utbetalnings-
      dagen som styr till vilket kalenderhalvår eller kalenderår ett belopp tillhör.</t>
  </si>
  <si>
    <t>Tabell 2:12a</t>
  </si>
  <si>
    <t>Antal studerande med studiehjälp, fördelat på 
kön, studier i Sverige</t>
  </si>
  <si>
    <t>Kvinnor</t>
  </si>
  <si>
    <t>Män</t>
  </si>
  <si>
    <t>Totalt</t>
  </si>
  <si>
    <t>Studiebidrag</t>
  </si>
  <si>
    <t>Inackorderingstillägg</t>
  </si>
  <si>
    <t>Extra tillägg</t>
  </si>
  <si>
    <t>1   En person kan finnas registrerad på flera stödformer under samma 
     kalenderår.</t>
  </si>
  <si>
    <t>Tabell 2:12b</t>
  </si>
  <si>
    <t>1    Produktionssystemets siffror skiljer sig något från ekonomisystemets 
      (se fotnot i tabell 2:11).</t>
  </si>
  <si>
    <t>Tabell 2:13a</t>
  </si>
  <si>
    <t>Heltidsstudier</t>
  </si>
  <si>
    <t>Tabell 2:13b</t>
  </si>
  <si>
    <t>Tabell 2:14a</t>
  </si>
  <si>
    <t>Antal studerande med studiehjälp, fördelat på ålder 
och kön, studier i Sverige</t>
  </si>
  <si>
    <t>16 år och yngre</t>
  </si>
  <si>
    <t>17 år</t>
  </si>
  <si>
    <t>18 år</t>
  </si>
  <si>
    <t>19 år</t>
  </si>
  <si>
    <t>20 år och äldre</t>
  </si>
  <si>
    <t>Tabell 2:14b</t>
  </si>
  <si>
    <t>Tabell 2:15a</t>
  </si>
  <si>
    <t>Folkhögskola</t>
  </si>
  <si>
    <t>Fristående gymnasieskola</t>
  </si>
  <si>
    <t>Kommunal gymnasieskola</t>
  </si>
  <si>
    <t>Komvux</t>
  </si>
  <si>
    <t>1   En person kan finnas registrerad på flera skolformer under samma kalenderår.
2   Övriga skolor avser grundskolor, högskolor, universitet, kompletterande 
      gymnasieutbildning samt där uppgift om skolform saknas. Uppgift om skol-
      form saknas endast under pågående handläggning innan ett beslut är fattat.</t>
  </si>
  <si>
    <t>Tabell 2:15b</t>
  </si>
  <si>
    <t>1    Produktionssystemets siffror skiljer sig något från ekonomisystemets 
      (se fotnot i tabell 2:11).
2   Övriga skolor avser grundskolor, högskolor, universitet, kompletterande
      gymnasieutbildning samt där uppgift om skolform saknas. Uppgift om skol- 
      form saknas endast under pågående handläggning, innan ett beslut är fattat.</t>
  </si>
  <si>
    <t>Tabell 2:16</t>
  </si>
  <si>
    <t>varav annan folkbokföringssort</t>
  </si>
  <si>
    <t>varav annan folkbokföringsort</t>
  </si>
  <si>
    <t>1   Beräkningen av hur många studerande som är folkbokförda på annan ort än 
      utbildningsorten sker genom en formel, vilket försvårar en fördelning på 
      kön. Denna fördelning görs därför inte i den här tabellen.</t>
  </si>
  <si>
    <t>Tabell 2:17</t>
  </si>
  <si>
    <t xml:space="preserve">Antal studerande som fått beslut om otillåten frånvaro, fördelat på kön och kalenderår, studier i Sverige  </t>
  </si>
  <si>
    <t>1   Nettoantal studerande som har fått studiehjälp, inklusive de som fått 
     beslut om otillåten frånvaro.
2   Utsökningen i CSN:s produktionssystem avser antal studerande som har 
     fått ett beslut om indragen studiehjälp på grund av otillåten frånvaro.
3   Från skolorna har det rapporterats in 14 241 studerande med otillåten
     frånvaro, vilket är något fler än de som senare fått beslut. Uppgift om 
     kön saknas i denna statistik.</t>
  </si>
  <si>
    <t>Tabell 2:18</t>
  </si>
  <si>
    <t xml:space="preserve">  Bifall</t>
  </si>
  <si>
    <t xml:space="preserve">  Avslag</t>
  </si>
  <si>
    <t>-</t>
  </si>
  <si>
    <t>1   Beslut jämställs med ärenden och kalenderår jämställs med studieperiod.
2   Vid utsökningen i CSN:s produktionssystem 2007 och 2008 gjordes det 
     inte någon fördelning på dagliga resor.</t>
  </si>
  <si>
    <t>Tabell 2:19</t>
  </si>
  <si>
    <t xml:space="preserve">  Studiebidrag</t>
  </si>
  <si>
    <t xml:space="preserve">  Inackorderingstillägg</t>
  </si>
  <si>
    <t xml:space="preserve">  Extra tillägg</t>
  </si>
  <si>
    <t>1   Utsökningen i CSN:s produktionssystem till årsredovisningen är gjord med en
     annan metod. Därför skiljer sig siffrorna åt något.
2   Ett och samma ärende kan hänföras till flera ärendeklasser och därför 
     förekomma flera gånger i tabellen.
3   Beslut om dagliga resor kan inte överklagas.
4   Nettoräknat antal ärenden.
5   Betalningsmottagare är en egen ärendeklass och berör vem som ska stå
     som mottagare för ett visst stöd.</t>
  </si>
  <si>
    <t>Tabell 2:20</t>
  </si>
  <si>
    <t>"</t>
  </si>
  <si>
    <t>1   Utsökningen i CSN:s produktionssystem till årsredovisningen är gjord med en
     annan metod. Därför skiljer sig siffrorna åt något.
2   Ett och samma ärende kan hänföras till flera ärendeklasser och därför
     förekomma flera gånger i tabellen.
3   Beslut om dagliga resor kan inte överklagas.
4   Nettoräknat antal ärenden.
5   Betalningsmottagare är en egen ärendeklass och berör vem som ska stå
     som mottagare för ett visst stöd.
6   Tabellen har sekretessgranskats, vilket innebär att enskilda celler med antal
      mindre än 3 har ersatts med " och att summeringar har justerats.</t>
  </si>
  <si>
    <t>Tabell 2:21</t>
  </si>
  <si>
    <t>1    En person kan finnas registrerad på flera skolformer under samma
      kalenderår.
2    Studerande som är registrerade under kommunal gymnasieskola och vuxen-
      utbildning har inte rätt till inackorderingstillägg från CSN. Det är i stället
      de studerandes hemkommun som har detta ansvar. Dessa studerande 
      borde därför vara registrerade under någon av de skolformer som ger 
      rätt till statligt inackorderingstillägg.
3    Övriga skolor avser grundskolor, kompletterande gymnasial utbildning samt
      studerande registrerade under "skolform saknas".</t>
  </si>
  <si>
    <t>Tabell 2:22</t>
  </si>
  <si>
    <t>Kr/månad</t>
  </si>
  <si>
    <t>1 300–</t>
  </si>
  <si>
    <t>1   Avståndsklass i kilometer.
2   En person kan finnas registrerad på flera avståndsklasser under samma kalenderår.
3   En person kan få inackorderingstillägg med hänsyn till särskilda skäl, utan krav på
     avstånd.</t>
  </si>
  <si>
    <t>Tabell 2:23</t>
  </si>
  <si>
    <t>Vuxenutbildning</t>
  </si>
  <si>
    <t>Kompletterande gymnasieutbildning</t>
  </si>
  <si>
    <t>Tabell 2:24</t>
  </si>
  <si>
    <t>105 000–124 999</t>
  </si>
  <si>
    <t>1   Inkomstklass i kronor.
2   I intervallet är inkomstklasserna 0 kronor samt 1–84 999 kronor bruttosammanräknade.
3   Nettoantal. En person kan förekomma i flera inkomstklasser i tabellen,
      men är här nettoräknad.</t>
  </si>
  <si>
    <t>Tabell 2:25a</t>
  </si>
  <si>
    <t>Dagliga resor</t>
  </si>
  <si>
    <t>1   En person kan finnas registrerad på flera stödformer under samma kalenderår.
2   Tabellen har sekretessgranskats, vilket innebär att enskilda celler med
      antal mindre än 3 har ersatts med " och att summeringar har justerats.</t>
  </si>
  <si>
    <t>Tabell 2:25b</t>
  </si>
  <si>
    <t>Tabell 2:26a</t>
  </si>
  <si>
    <t>1    Tabellen har sekretessgranskats, vilket innebär att enskilda celler med
      antal mindre än 3 har ersatts med " och att summeringar har justerats.
2    Enligt studiehjälpsreglerna ska utlandsstudier bedrivas på heltid. Därför finns
      det inte några registreringar på deltidsstudier. 
3    Uppgift om studietakt saknas endast under pågående handläggning innan
      ett beslut är fattat.</t>
  </si>
  <si>
    <t>Tabell 2:26b</t>
  </si>
  <si>
    <t>1   Produktionssystemets siffror skiljer sig något från ekonomisystemets 
      (se fotnot i tabell 2:11).
2   Enligt studiehjälpsreglerna ska utlandsstudier bedrivas på heltid. Därför finns
     det inte några registreringar på deltidsstudier.
3   Uppgift om studietakt saknas endast under pågående handläggning innan 
     ett beslut är fattat.</t>
  </si>
  <si>
    <t>Tabell 2:27a</t>
  </si>
  <si>
    <t>Antal studerande med studiehjälp, fördelat på ålder 
och kön, studier i utlandet</t>
  </si>
  <si>
    <t>16 år</t>
  </si>
  <si>
    <t>20 år</t>
  </si>
  <si>
    <t>Tabell 2:27b</t>
  </si>
  <si>
    <t>1   Produktionssystemets siffror skiljer sig något från ekonomisystemets 
      (se fotnot i tabell 2:11).</t>
  </si>
  <si>
    <t>Tabell 2:28a</t>
  </si>
  <si>
    <t>Gymnasieskola</t>
  </si>
  <si>
    <t>Tabell 2:28b</t>
  </si>
  <si>
    <t>1   Produktionssystemets siffror skiljer sig något från ekonomisystemets 
      (se fotnot i tabell 2:11).
2   Övriga skolor är godkända skolformer som är ställda under statlig tillsyn. 
     Där ingår folkhögskola och kompletterande utbildning samt en samlings-
     kategori som kallas övriga utland, vilket är en skola med gymnasial och
     eftergymnasial utbildning.</t>
  </si>
  <si>
    <r>
      <t>Utbetald studiehjälp för studier i Sverige och i 
utlandet, fördelat på produktionssystem, ekonomisystem 
och kalenderår, miljoner kronor</t>
    </r>
    <r>
      <rPr>
        <b/>
        <vertAlign val="superscript"/>
        <sz val="10"/>
        <rFont val="Arial"/>
        <family val="2"/>
      </rPr>
      <t>1</t>
    </r>
  </si>
  <si>
    <r>
      <t>Utbetalda belopp för studiehjälp, fördelat på kön, 
studier i Sverige, miljoner kronor</t>
    </r>
    <r>
      <rPr>
        <b/>
        <vertAlign val="superscript"/>
        <sz val="10"/>
        <rFont val="Arial"/>
        <family val="2"/>
      </rPr>
      <t>1</t>
    </r>
  </si>
  <si>
    <r>
      <t>Antal studerande med studiehjälp, fördelat på
studietakt och kön, studier i Sverige</t>
    </r>
    <r>
      <rPr>
        <b/>
        <vertAlign val="superscript"/>
        <sz val="10"/>
        <rFont val="Arial"/>
        <family val="2"/>
      </rPr>
      <t>1</t>
    </r>
  </si>
  <si>
    <r>
      <t>Deltidsstudier</t>
    </r>
    <r>
      <rPr>
        <vertAlign val="superscript"/>
        <sz val="9"/>
        <rFont val="Arial"/>
        <family val="2"/>
      </rPr>
      <t>2</t>
    </r>
  </si>
  <si>
    <r>
      <t>Uppgift saknas</t>
    </r>
    <r>
      <rPr>
        <vertAlign val="superscript"/>
        <sz val="9"/>
        <rFont val="Arial"/>
        <family val="2"/>
      </rPr>
      <t>3</t>
    </r>
  </si>
  <si>
    <r>
      <t>1    En person kan finnas registrerad med olika studietakt under samma kalenderår.
2    Med deltidsstudier avses studier på 20, 50 eller 75 procent.</t>
    </r>
    <r>
      <rPr>
        <sz val="8.5"/>
        <color indexed="10"/>
        <rFont val="Arial"/>
        <family val="2"/>
      </rPr>
      <t xml:space="preserve">
</t>
    </r>
    <r>
      <rPr>
        <sz val="8.5"/>
        <rFont val="Arial"/>
        <family val="2"/>
      </rPr>
      <t>3    Uppgift om studietakt saknas endast under pågående handläggning innan
      ett beslut är fattat.</t>
    </r>
  </si>
  <si>
    <r>
      <t>Utbetalda belopp för studiehjälp, fördelat på 
studietakt och kön, studier i Sverige, miljoner kronor</t>
    </r>
    <r>
      <rPr>
        <b/>
        <vertAlign val="superscript"/>
        <sz val="10"/>
        <rFont val="Arial"/>
        <family val="2"/>
      </rPr>
      <t>1</t>
    </r>
  </si>
  <si>
    <r>
      <t>1    Produktionssystemets siffror skiljer sig något från ekonomisystemets 
      (se fotnot i tabell 2:11).
2    Med deltidsstudier avses studier på 20, 50 eller 75 procent.</t>
    </r>
    <r>
      <rPr>
        <sz val="8.5"/>
        <color indexed="60"/>
        <rFont val="Arial"/>
        <family val="2"/>
      </rPr>
      <t xml:space="preserve">
</t>
    </r>
    <r>
      <rPr>
        <sz val="8.5"/>
        <rFont val="Arial"/>
        <family val="2"/>
      </rPr>
      <t>3    Uppgift om studietakt saknas endast under pågående handläggning innan
      ett beslut är fattat.</t>
    </r>
  </si>
  <si>
    <r>
      <t>Utbetalda belopp för studiehjälp, fördelat på 
ålder och kön, studier i Sverige, miljoner kronor</t>
    </r>
    <r>
      <rPr>
        <b/>
        <vertAlign val="superscript"/>
        <sz val="10"/>
        <rFont val="Arial"/>
        <family val="2"/>
      </rPr>
      <t>1</t>
    </r>
  </si>
  <si>
    <r>
      <t>Antal studerande med studiehjälp, fördelat på 
skolform och kön, studier i Sverige</t>
    </r>
    <r>
      <rPr>
        <b/>
        <vertAlign val="superscript"/>
        <sz val="10"/>
        <rFont val="Arial"/>
        <family val="2"/>
      </rPr>
      <t>1</t>
    </r>
  </si>
  <si>
    <r>
      <t>Övriga skolor</t>
    </r>
    <r>
      <rPr>
        <vertAlign val="superscript"/>
        <sz val="9"/>
        <rFont val="Arial"/>
        <family val="2"/>
      </rPr>
      <t>2</t>
    </r>
  </si>
  <si>
    <r>
      <t>Utbetalda belopp för studiehjälp, fördelat på 
skolform och kön, studier i Sverige, miljoner kronor</t>
    </r>
    <r>
      <rPr>
        <b/>
        <vertAlign val="superscript"/>
        <sz val="10"/>
        <rFont val="Arial"/>
        <family val="2"/>
      </rPr>
      <t>1</t>
    </r>
  </si>
  <si>
    <r>
      <t>Antal studerande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med studiehjälp, fördelat på
gymnasieskola, annan folkbokföringsort än utbildningsorten och kalenderår, studier i Sverige</t>
    </r>
    <r>
      <rPr>
        <b/>
        <vertAlign val="superscript"/>
        <sz val="10"/>
        <rFont val="Arial"/>
        <family val="2"/>
      </rPr>
      <t xml:space="preserve"> </t>
    </r>
  </si>
  <si>
    <r>
      <t>Antal studerande</t>
    </r>
    <r>
      <rPr>
        <vertAlign val="superscript"/>
        <sz val="9"/>
        <rFont val="Arial"/>
        <family val="2"/>
      </rPr>
      <t>1</t>
    </r>
  </si>
  <si>
    <r>
      <t>Antal med beslut om 
otillåten frånvaro</t>
    </r>
    <r>
      <rPr>
        <vertAlign val="superscript"/>
        <sz val="9"/>
        <rFont val="Arial"/>
        <family val="2"/>
      </rPr>
      <t>2, 3</t>
    </r>
  </si>
  <si>
    <r>
      <t>Antal ärenden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fördelat på bifall och avslag</t>
    </r>
  </si>
  <si>
    <r>
      <t>Dagliga resor</t>
    </r>
    <r>
      <rPr>
        <vertAlign val="superscript"/>
        <sz val="9"/>
        <rFont val="Arial"/>
        <family val="2"/>
      </rPr>
      <t>2</t>
    </r>
  </si>
  <si>
    <r>
      <t>Antal överklagade ärenden, 
fördelat på ärendeklass</t>
    </r>
    <r>
      <rPr>
        <b/>
        <vertAlign val="superscript"/>
        <sz val="10"/>
        <rFont val="Arial"/>
        <family val="2"/>
      </rPr>
      <t>1, 2, 3</t>
    </r>
  </si>
  <si>
    <r>
      <t>Överklagade ärenden</t>
    </r>
    <r>
      <rPr>
        <vertAlign val="superscript"/>
        <sz val="9"/>
        <rFont val="Arial"/>
        <family val="2"/>
      </rPr>
      <t>4</t>
    </r>
  </si>
  <si>
    <r>
      <t xml:space="preserve">  Betalningsmottagare</t>
    </r>
    <r>
      <rPr>
        <vertAlign val="superscript"/>
        <sz val="9"/>
        <rFont val="Arial"/>
        <family val="2"/>
      </rPr>
      <t>5</t>
    </r>
  </si>
  <si>
    <r>
      <t>Antal omprövade ärenden, 
fördelat på ärendeklass</t>
    </r>
    <r>
      <rPr>
        <b/>
        <vertAlign val="superscript"/>
        <sz val="10"/>
        <rFont val="Arial"/>
        <family val="2"/>
      </rPr>
      <t>1, 2, 3</t>
    </r>
  </si>
  <si>
    <r>
      <t>Helt ändrade vid omprövning</t>
    </r>
    <r>
      <rPr>
        <vertAlign val="superscript"/>
        <sz val="9"/>
        <rFont val="Arial"/>
        <family val="2"/>
      </rPr>
      <t>4</t>
    </r>
  </si>
  <si>
    <r>
      <t>Delvis ändrade vid omprövning</t>
    </r>
    <r>
      <rPr>
        <vertAlign val="superscript"/>
        <sz val="9"/>
        <rFont val="Arial"/>
        <family val="2"/>
      </rPr>
      <t>4, 6</t>
    </r>
  </si>
  <si>
    <r>
      <t xml:space="preserve">  Inackorderingstillägg</t>
    </r>
    <r>
      <rPr>
        <vertAlign val="superscript"/>
        <sz val="9"/>
        <rFont val="Arial"/>
        <family val="2"/>
      </rPr>
      <t>6</t>
    </r>
  </si>
  <si>
    <r>
      <t xml:space="preserve">  Extra tillägg</t>
    </r>
    <r>
      <rPr>
        <vertAlign val="superscript"/>
        <sz val="9"/>
        <rFont val="Arial"/>
        <family val="2"/>
      </rPr>
      <t>6</t>
    </r>
  </si>
  <si>
    <r>
      <t>Översända till ÖKS</t>
    </r>
    <r>
      <rPr>
        <vertAlign val="superscript"/>
        <sz val="9"/>
        <rFont val="Arial"/>
        <family val="2"/>
      </rPr>
      <t>4</t>
    </r>
  </si>
  <si>
    <r>
      <t>Antal studerande med studiehjälp i form av inackorderingstillägg, 
fördelat på skolform och kön, studier i Sverige</t>
    </r>
    <r>
      <rPr>
        <b/>
        <vertAlign val="superscript"/>
        <sz val="10"/>
        <rFont val="Arial"/>
        <family val="2"/>
      </rPr>
      <t>1</t>
    </r>
  </si>
  <si>
    <r>
      <t>Kommunal gymnasieskola</t>
    </r>
    <r>
      <rPr>
        <vertAlign val="superscript"/>
        <sz val="9"/>
        <rFont val="Arial"/>
        <family val="2"/>
      </rPr>
      <t>2</t>
    </r>
  </si>
  <si>
    <r>
      <t>Vuxenutbildning</t>
    </r>
    <r>
      <rPr>
        <vertAlign val="superscript"/>
        <sz val="9"/>
        <rFont val="Arial"/>
        <family val="2"/>
      </rPr>
      <t>2</t>
    </r>
  </si>
  <si>
    <r>
      <t>Övriga skolor</t>
    </r>
    <r>
      <rPr>
        <vertAlign val="superscript"/>
        <sz val="9"/>
        <rFont val="Arial"/>
        <family val="2"/>
      </rPr>
      <t>3</t>
    </r>
  </si>
  <si>
    <r>
      <t>Antal studerande med inackorderingstillägg, fördelat på avståndsklass</t>
    </r>
    <r>
      <rPr>
        <b/>
        <vertAlign val="superscript"/>
        <sz val="8"/>
        <rFont val="Arial"/>
        <family val="2"/>
      </rPr>
      <t>1</t>
    </r>
    <r>
      <rPr>
        <b/>
        <sz val="10"/>
        <rFont val="Arial"/>
        <family val="2"/>
      </rPr>
      <t>, belopp och kön, kronor, studier i Sverige</t>
    </r>
    <r>
      <rPr>
        <b/>
        <vertAlign val="superscript"/>
        <sz val="10"/>
        <rFont val="Arial"/>
        <family val="2"/>
      </rPr>
      <t>2</t>
    </r>
  </si>
  <si>
    <r>
      <t>0 00</t>
    </r>
    <r>
      <rPr>
        <sz val="9"/>
        <rFont val="Arial"/>
        <family val="2"/>
      </rPr>
      <t>0–</t>
    </r>
    <r>
      <rPr>
        <sz val="9"/>
        <color indexed="9"/>
        <rFont val="Arial"/>
        <family val="2"/>
      </rPr>
      <t>0</t>
    </r>
    <r>
      <rPr>
        <sz val="9"/>
        <rFont val="Arial"/>
        <family val="2"/>
      </rPr>
      <t xml:space="preserve"> </t>
    </r>
    <r>
      <rPr>
        <sz val="9"/>
        <color indexed="9"/>
        <rFont val="Arial"/>
        <family val="2"/>
      </rPr>
      <t>0</t>
    </r>
    <r>
      <rPr>
        <sz val="9"/>
        <rFont val="Arial"/>
        <family val="2"/>
      </rPr>
      <t>44</t>
    </r>
  </si>
  <si>
    <r>
      <t>0 0</t>
    </r>
    <r>
      <rPr>
        <sz val="9"/>
        <rFont val="Arial"/>
        <family val="2"/>
      </rPr>
      <t>45–</t>
    </r>
    <r>
      <rPr>
        <sz val="9"/>
        <color indexed="9"/>
        <rFont val="Arial"/>
        <family val="2"/>
      </rPr>
      <t>0</t>
    </r>
    <r>
      <rPr>
        <sz val="9"/>
        <rFont val="Arial"/>
        <family val="2"/>
      </rPr>
      <t xml:space="preserve"> </t>
    </r>
    <r>
      <rPr>
        <sz val="9"/>
        <color indexed="9"/>
        <rFont val="Arial"/>
        <family val="2"/>
      </rPr>
      <t>0</t>
    </r>
    <r>
      <rPr>
        <sz val="9"/>
        <rFont val="Arial"/>
        <family val="2"/>
      </rPr>
      <t>84</t>
    </r>
  </si>
  <si>
    <r>
      <t>0 0</t>
    </r>
    <r>
      <rPr>
        <sz val="9"/>
        <rFont val="Arial"/>
        <family val="2"/>
      </rPr>
      <t>85–</t>
    </r>
    <r>
      <rPr>
        <sz val="9"/>
        <color indexed="9"/>
        <rFont val="Arial"/>
        <family val="2"/>
      </rPr>
      <t>0</t>
    </r>
    <r>
      <rPr>
        <sz val="9"/>
        <rFont val="Arial"/>
        <family val="2"/>
      </rPr>
      <t xml:space="preserve"> 124</t>
    </r>
  </si>
  <si>
    <r>
      <t xml:space="preserve">0 </t>
    </r>
    <r>
      <rPr>
        <sz val="9"/>
        <rFont val="Arial"/>
        <family val="2"/>
      </rPr>
      <t>125–</t>
    </r>
    <r>
      <rPr>
        <sz val="9"/>
        <color indexed="9"/>
        <rFont val="Arial"/>
        <family val="2"/>
      </rPr>
      <t>0</t>
    </r>
    <r>
      <rPr>
        <sz val="9"/>
        <rFont val="Arial"/>
        <family val="2"/>
      </rPr>
      <t xml:space="preserve"> 174</t>
    </r>
  </si>
  <si>
    <r>
      <t xml:space="preserve">0 </t>
    </r>
    <r>
      <rPr>
        <sz val="9"/>
        <rFont val="Arial"/>
        <family val="2"/>
      </rPr>
      <t>175–</t>
    </r>
    <r>
      <rPr>
        <sz val="9"/>
        <color indexed="9"/>
        <rFont val="Arial"/>
        <family val="2"/>
      </rPr>
      <t>0</t>
    </r>
    <r>
      <rPr>
        <sz val="9"/>
        <rFont val="Arial"/>
        <family val="2"/>
      </rPr>
      <t xml:space="preserve"> 224</t>
    </r>
  </si>
  <si>
    <r>
      <t xml:space="preserve">0 </t>
    </r>
    <r>
      <rPr>
        <sz val="9"/>
        <rFont val="Arial"/>
        <family val="2"/>
      </rPr>
      <t>225–</t>
    </r>
    <r>
      <rPr>
        <sz val="9"/>
        <color indexed="9"/>
        <rFont val="Arial"/>
        <family val="2"/>
      </rPr>
      <t>0</t>
    </r>
    <r>
      <rPr>
        <sz val="9"/>
        <rFont val="Arial"/>
        <family val="2"/>
      </rPr>
      <t xml:space="preserve"> 599</t>
    </r>
  </si>
  <si>
    <r>
      <t xml:space="preserve">0 </t>
    </r>
    <r>
      <rPr>
        <sz val="9"/>
        <rFont val="Arial"/>
        <family val="2"/>
      </rPr>
      <t>600–</t>
    </r>
    <r>
      <rPr>
        <sz val="9"/>
        <color indexed="9"/>
        <rFont val="Arial"/>
        <family val="2"/>
      </rPr>
      <t>0</t>
    </r>
    <r>
      <rPr>
        <sz val="9"/>
        <rFont val="Arial"/>
        <family val="2"/>
      </rPr>
      <t xml:space="preserve"> 899</t>
    </r>
  </si>
  <si>
    <r>
      <t xml:space="preserve">0 </t>
    </r>
    <r>
      <rPr>
        <sz val="9"/>
        <rFont val="Arial"/>
        <family val="2"/>
      </rPr>
      <t>900–1 299</t>
    </r>
  </si>
  <si>
    <r>
      <t>Saknas</t>
    </r>
    <r>
      <rPr>
        <vertAlign val="superscript"/>
        <sz val="9"/>
        <rFont val="Arial"/>
        <family val="2"/>
      </rPr>
      <t>3</t>
    </r>
  </si>
  <si>
    <r>
      <t>Antal studerande med studiehjälp i form av extra tillägg, 
fördelat på skolform och kön, studier i Sverige</t>
    </r>
    <r>
      <rPr>
        <b/>
        <vertAlign val="superscript"/>
        <sz val="10"/>
        <rFont val="Arial"/>
        <family val="2"/>
      </rPr>
      <t>1</t>
    </r>
  </si>
  <si>
    <r>
      <t>Uppgift saknas</t>
    </r>
    <r>
      <rPr>
        <vertAlign val="superscript"/>
        <sz val="9"/>
        <rFont val="Arial"/>
        <family val="2"/>
      </rPr>
      <t>2</t>
    </r>
  </si>
  <si>
    <r>
      <t>Totalt</t>
    </r>
    <r>
      <rPr>
        <vertAlign val="superscript"/>
        <sz val="9"/>
        <rFont val="Arial"/>
        <family val="2"/>
      </rPr>
      <t>3</t>
    </r>
  </si>
  <si>
    <r>
      <t>1   Tabellen har sekretessgranskats, vilket innebär att enskilda celler med antal
      mindre än 3 har ersatts med " och att summeringar har justerats.</t>
    </r>
    <r>
      <rPr>
        <sz val="8.5"/>
        <color indexed="10"/>
        <rFont val="Arial"/>
        <family val="2"/>
      </rPr>
      <t xml:space="preserve">
</t>
    </r>
    <r>
      <rPr>
        <sz val="8.5"/>
        <rFont val="Arial"/>
        <family val="2"/>
      </rPr>
      <t>2   Uppgift om skolform saknas endast under pågående handläggning innan
      ett beslut är fattat.
3   En person kan finnas registrerad på flera skolformer under samma kalenderår.</t>
    </r>
  </si>
  <si>
    <r>
      <t>Antal studerande med extra tillägg, fördelat på ekonomiskt 
underlag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belopp och kön, kronor, studier i Sverige</t>
    </r>
  </si>
  <si>
    <r>
      <t>Mindre än 85 000</t>
    </r>
    <r>
      <rPr>
        <vertAlign val="superscript"/>
        <sz val="9"/>
        <rFont val="Arial"/>
        <family val="2"/>
      </rPr>
      <t>2</t>
    </r>
  </si>
  <si>
    <r>
      <t>0</t>
    </r>
    <r>
      <rPr>
        <sz val="9"/>
        <rFont val="Arial"/>
        <family val="2"/>
      </rPr>
      <t>85 000–104 999</t>
    </r>
  </si>
  <si>
    <r>
      <t>Antal studerande med studiehjälp, fördelat på 
kön, studier i utlandet</t>
    </r>
    <r>
      <rPr>
        <b/>
        <vertAlign val="superscript"/>
        <sz val="10"/>
        <rFont val="Arial"/>
        <family val="2"/>
      </rPr>
      <t>1, 2</t>
    </r>
  </si>
  <si>
    <r>
      <t>Utbetalda belopp för studiehjälp, fördelat på kön, 
studier i utlandet, miljoner kronor</t>
    </r>
    <r>
      <rPr>
        <b/>
        <vertAlign val="superscript"/>
        <sz val="10"/>
        <rFont val="Arial"/>
        <family val="2"/>
      </rPr>
      <t>1</t>
    </r>
  </si>
  <si>
    <r>
      <t>Antal studerande med studiehjälp, fördelat på 
studietakt och kön, studier i utlandet</t>
    </r>
    <r>
      <rPr>
        <b/>
        <vertAlign val="superscript"/>
        <sz val="10"/>
        <rFont val="Arial"/>
        <family val="2"/>
      </rPr>
      <t>1</t>
    </r>
  </si>
  <si>
    <r>
      <t>Utbetalda belopp för studiehjälp, fördelat på
studietakt och kön, studier i utlandet, miljoner kronor</t>
    </r>
    <r>
      <rPr>
        <b/>
        <vertAlign val="superscript"/>
        <sz val="10"/>
        <rFont val="Arial"/>
        <family val="2"/>
      </rPr>
      <t>1</t>
    </r>
  </si>
  <si>
    <r>
      <t>Utbetalda belopp för studiehjälp, fördelat på
ålder och kön, studier i utlandet, miljoner kronor</t>
    </r>
    <r>
      <rPr>
        <b/>
        <vertAlign val="superscript"/>
        <sz val="10"/>
        <rFont val="Arial"/>
        <family val="2"/>
      </rPr>
      <t>1</t>
    </r>
  </si>
  <si>
    <r>
      <t>Antal studerande som fått studiehjälp, fördelat på 
skolform och kön, studier i utlandet</t>
    </r>
    <r>
      <rPr>
        <b/>
        <vertAlign val="superscript"/>
        <sz val="10"/>
        <rFont val="Arial"/>
        <family val="2"/>
      </rPr>
      <t>1</t>
    </r>
  </si>
  <si>
    <r>
      <t>1   En studerande kan finnas registrerad på flera skolformer under 
     samma kalenderår.</t>
    </r>
    <r>
      <rPr>
        <sz val="8.5"/>
        <color indexed="10"/>
        <rFont val="Arial"/>
        <family val="2"/>
      </rPr>
      <t xml:space="preserve">
</t>
    </r>
    <r>
      <rPr>
        <sz val="8.5"/>
        <rFont val="Arial"/>
        <family val="2"/>
      </rPr>
      <t>2   Övriga skolor är godkända skolformer som är ställda under statlig tillsyn. 
     Där ingår folkhögskola och kompletterande utbildning samt en samlings-
     kategori som kallas övriga utland, vilket är en skola med gymnasial och
     eftergymnasial utbildning.</t>
    </r>
  </si>
  <si>
    <r>
      <t>Utbetalda belopp för studiehjälp, fördelat på
skolform och kön, studier i utlandet, miljoner kronor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</si>
</sst>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0\ 00"/>
    <numFmt numFmtId="165" formatCode="#,##0.0"/>
    <numFmt numFmtId="166" formatCode="0.0"/>
    <numFmt numFmtId="167" formatCode="0.0000"/>
    <numFmt numFmtId="168" formatCode="0.000"/>
    <numFmt numFmtId="169" formatCode="_-* #,##0.0\ _k_r_-;\-* #,##0.0\ _k_r_-;_-* &quot;-&quot;??\ _k_r_-;_-@_-"/>
    <numFmt numFmtId="170" formatCode="0.00000"/>
    <numFmt numFmtId="171" formatCode="#,##0.000"/>
    <numFmt numFmtId="172" formatCode="_-* #,##0.0\ _k_r_-;\-* #,##0.0\ _k_r_-;_-* &quot;-&quot;?\ _k_r_-;_-@_-"/>
    <numFmt numFmtId="173" formatCode="#,##0.0000"/>
    <numFmt numFmtId="174" formatCode="#,##0.00000"/>
    <numFmt numFmtId="175" formatCode="#,##0.000000"/>
    <numFmt numFmtId="176" formatCode="#,##0.0000000"/>
    <numFmt numFmtId="177" formatCode="0.0%"/>
    <numFmt numFmtId="178" formatCode="0.0\ %"/>
    <numFmt numFmtId="179" formatCode="0\ %"/>
    <numFmt numFmtId="180" formatCode="_-* #,##0\ _k_r_-;\-* #,##0\ _k_r_-;_-* &quot;-&quot;??\ _k_r_-;_-@_-"/>
    <numFmt numFmtId="181" formatCode="&quot;Ja&quot;;&quot;Ja&quot;;&quot;Nej&quot;"/>
    <numFmt numFmtId="182" formatCode="&quot;Sant&quot;;&quot;Sant&quot;;&quot;Falskt&quot;"/>
    <numFmt numFmtId="183" formatCode="&quot;På&quot;;&quot;På&quot;;&quot;Av&quot;"/>
    <numFmt numFmtId="184" formatCode="[$€-2]\ #,##0.00_);[Red]\([$€-2]\ #,##0.00\)"/>
    <numFmt numFmtId="185" formatCode="#,##0.0;&quot;-&quot;#,##0.0"/>
    <numFmt numFmtId="186" formatCode="0.000000"/>
    <numFmt numFmtId="187" formatCode="0.0000000"/>
    <numFmt numFmtId="188" formatCode="0.00000000"/>
    <numFmt numFmtId="189" formatCode="0.000000000"/>
    <numFmt numFmtId="190" formatCode="0.00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0"/>
      <name val="Futura Book"/>
      <family val="2"/>
    </font>
    <font>
      <b/>
      <sz val="10"/>
      <color indexed="10"/>
      <name val="Futura Book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sz val="8.5"/>
      <color indexed="10"/>
      <name val="Arial"/>
      <family val="2"/>
    </font>
    <font>
      <sz val="8.5"/>
      <color indexed="60"/>
      <name val="Arial"/>
      <family val="2"/>
    </font>
    <font>
      <vertAlign val="superscript"/>
      <sz val="8.5"/>
      <name val="Futura Book"/>
      <family val="2"/>
    </font>
    <font>
      <b/>
      <vertAlign val="superscript"/>
      <sz val="8"/>
      <name val="Arial"/>
      <family val="2"/>
    </font>
    <font>
      <sz val="9"/>
      <color indexed="9"/>
      <name val="Arial"/>
      <family val="2"/>
    </font>
    <font>
      <b/>
      <sz val="10"/>
      <name val="Futura Boo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0" fontId="25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165" fontId="2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5" fillId="0" borderId="10" xfId="0" applyFont="1" applyBorder="1" applyAlignment="1">
      <alignment/>
    </xf>
    <xf numFmtId="165" fontId="25" fillId="0" borderId="10" xfId="0" applyNumberFormat="1" applyFont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5" fillId="0" borderId="10" xfId="0" applyFont="1" applyBorder="1" applyAlignment="1">
      <alignment horizontal="right"/>
    </xf>
    <xf numFmtId="49" fontId="25" fillId="0" borderId="10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horizontal="right"/>
    </xf>
    <xf numFmtId="3" fontId="25" fillId="0" borderId="0" xfId="0" applyNumberFormat="1" applyFont="1" applyFill="1" applyAlignment="1">
      <alignment/>
    </xf>
    <xf numFmtId="3" fontId="25" fillId="0" borderId="0" xfId="0" applyNumberFormat="1" applyFont="1" applyAlignment="1">
      <alignment/>
    </xf>
    <xf numFmtId="3" fontId="25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3" fontId="25" fillId="0" borderId="10" xfId="0" applyNumberFormat="1" applyFont="1" applyFill="1" applyBorder="1" applyAlignment="1">
      <alignment/>
    </xf>
    <xf numFmtId="3" fontId="25" fillId="0" borderId="1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26" fillId="0" borderId="12" xfId="0" applyFont="1" applyBorder="1" applyAlignment="1">
      <alignment horizontal="left" wrapText="1"/>
    </xf>
    <xf numFmtId="0" fontId="29" fillId="0" borderId="0" xfId="0" applyFont="1" applyAlignment="1">
      <alignment/>
    </xf>
    <xf numFmtId="49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165" fontId="30" fillId="0" borderId="0" xfId="0" applyNumberFormat="1" applyFont="1" applyBorder="1" applyAlignment="1">
      <alignment/>
    </xf>
    <xf numFmtId="165" fontId="31" fillId="0" borderId="0" xfId="0" applyNumberFormat="1" applyFont="1" applyBorder="1" applyAlignment="1">
      <alignment/>
    </xf>
    <xf numFmtId="0" fontId="25" fillId="0" borderId="0" xfId="0" applyFont="1" applyAlignment="1">
      <alignment wrapText="1"/>
    </xf>
    <xf numFmtId="165" fontId="25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Alignment="1">
      <alignment/>
    </xf>
    <xf numFmtId="0" fontId="22" fillId="0" borderId="0" xfId="0" applyFont="1" applyAlignment="1">
      <alignment wrapText="1"/>
    </xf>
    <xf numFmtId="0" fontId="25" fillId="0" borderId="11" xfId="0" applyFont="1" applyBorder="1" applyAlignment="1">
      <alignment horizontal="right"/>
    </xf>
    <xf numFmtId="49" fontId="25" fillId="0" borderId="11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25" fillId="0" borderId="0" xfId="0" applyNumberFormat="1" applyFont="1" applyBorder="1" applyAlignment="1">
      <alignment horizontal="right"/>
    </xf>
    <xf numFmtId="0" fontId="2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Border="1" applyAlignment="1">
      <alignment horizontal="left" wrapText="1"/>
    </xf>
    <xf numFmtId="0" fontId="33" fillId="0" borderId="12" xfId="0" applyFont="1" applyBorder="1" applyAlignment="1">
      <alignment horizontal="left" wrapText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165" fontId="25" fillId="0" borderId="0" xfId="0" applyNumberFormat="1" applyFont="1" applyFill="1" applyAlignment="1">
      <alignment/>
    </xf>
    <xf numFmtId="165" fontId="25" fillId="0" borderId="10" xfId="0" applyNumberFormat="1" applyFont="1" applyFill="1" applyBorder="1" applyAlignment="1">
      <alignment/>
    </xf>
    <xf numFmtId="0" fontId="33" fillId="0" borderId="0" xfId="0" applyFont="1" applyAlignment="1">
      <alignment wrapText="1"/>
    </xf>
    <xf numFmtId="0" fontId="25" fillId="0" borderId="0" xfId="0" applyFont="1" applyBorder="1" applyAlignment="1">
      <alignment horizontal="left" indent="1"/>
    </xf>
    <xf numFmtId="0" fontId="25" fillId="0" borderId="10" xfId="0" applyFont="1" applyBorder="1" applyAlignment="1">
      <alignment horizontal="left" indent="1"/>
    </xf>
    <xf numFmtId="0" fontId="26" fillId="0" borderId="12" xfId="0" applyFont="1" applyBorder="1" applyAlignment="1">
      <alignment wrapText="1"/>
    </xf>
    <xf numFmtId="0" fontId="23" fillId="0" borderId="12" xfId="0" applyFont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left" wrapText="1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25" fillId="0" borderId="10" xfId="0" applyFont="1" applyBorder="1" applyAlignment="1">
      <alignment wrapText="1"/>
    </xf>
    <xf numFmtId="0" fontId="26" fillId="0" borderId="0" xfId="0" applyFont="1" applyAlignment="1">
      <alignment wrapText="1"/>
    </xf>
    <xf numFmtId="3" fontId="25" fillId="0" borderId="0" xfId="0" applyNumberFormat="1" applyFont="1" applyAlignment="1">
      <alignment horizontal="right"/>
    </xf>
    <xf numFmtId="3" fontId="25" fillId="0" borderId="10" xfId="0" applyNumberFormat="1" applyFont="1" applyBorder="1" applyAlignment="1">
      <alignment horizontal="right"/>
    </xf>
    <xf numFmtId="0" fontId="26" fillId="0" borderId="1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3" fontId="25" fillId="0" borderId="0" xfId="0" applyNumberFormat="1" applyFont="1" applyFill="1" applyAlignment="1">
      <alignment horizontal="right"/>
    </xf>
    <xf numFmtId="0" fontId="26" fillId="0" borderId="0" xfId="0" applyFont="1" applyBorder="1" applyAlignment="1">
      <alignment horizontal="left" wrapText="1"/>
    </xf>
    <xf numFmtId="0" fontId="35" fillId="0" borderId="0" xfId="0" applyFont="1" applyAlignment="1">
      <alignment/>
    </xf>
    <xf numFmtId="0" fontId="26" fillId="0" borderId="0" xfId="0" applyFont="1" applyAlignment="1">
      <alignment/>
    </xf>
    <xf numFmtId="0" fontId="33" fillId="0" borderId="0" xfId="0" applyFont="1" applyAlignment="1">
      <alignment vertical="top" wrapText="1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25" fillId="0" borderId="0" xfId="0" applyFont="1" applyAlignment="1">
      <alignment horizontal="left"/>
    </xf>
    <xf numFmtId="0" fontId="3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 applyAlignment="1">
      <alignment wrapText="1"/>
    </xf>
    <xf numFmtId="0" fontId="25" fillId="0" borderId="0" xfId="0" applyFont="1" applyBorder="1" applyAlignment="1">
      <alignment horizontal="left"/>
    </xf>
    <xf numFmtId="177" fontId="0" fillId="0" borderId="0" xfId="50" applyNumberFormat="1" applyFont="1" applyAlignment="1">
      <alignment/>
    </xf>
    <xf numFmtId="0" fontId="26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3" fontId="25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0" fontId="2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3" fontId="31" fillId="0" borderId="0" xfId="0" applyNumberFormat="1" applyFont="1" applyBorder="1" applyAlignment="1">
      <alignment/>
    </xf>
    <xf numFmtId="165" fontId="25" fillId="0" borderId="0" xfId="0" applyNumberFormat="1" applyFont="1" applyFill="1" applyAlignment="1">
      <alignment horizontal="right"/>
    </xf>
    <xf numFmtId="165" fontId="25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 indent="1"/>
    </xf>
    <xf numFmtId="0" fontId="2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165" fontId="25" fillId="0" borderId="0" xfId="0" applyNumberFormat="1" applyFont="1" applyAlignment="1">
      <alignment horizontal="right"/>
    </xf>
    <xf numFmtId="165" fontId="25" fillId="0" borderId="0" xfId="0" applyNumberFormat="1" applyFont="1" applyBorder="1" applyAlignment="1">
      <alignment horizontal="right"/>
    </xf>
    <xf numFmtId="165" fontId="30" fillId="0" borderId="10" xfId="0" applyNumberFormat="1" applyFont="1" applyBorder="1" applyAlignment="1">
      <alignment/>
    </xf>
    <xf numFmtId="0" fontId="26" fillId="0" borderId="0" xfId="0" applyFont="1" applyAlignment="1">
      <alignment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2"/>
  <sheetViews>
    <sheetView tabSelected="1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28.7109375" style="0" customWidth="1"/>
    <col min="2" max="2" width="9.00390625" style="0" customWidth="1"/>
    <col min="5" max="5" width="9.00390625" style="0" customWidth="1"/>
    <col min="8" max="8" width="9.00390625" style="0" customWidth="1"/>
    <col min="9" max="9" width="9.7109375" style="0" customWidth="1"/>
  </cols>
  <sheetData>
    <row r="1" spans="1:2" ht="18">
      <c r="A1" s="1" t="s">
        <v>0</v>
      </c>
      <c r="B1" s="2" t="s">
        <v>1</v>
      </c>
    </row>
    <row r="2" spans="1:2" ht="18">
      <c r="A2" s="1"/>
      <c r="B2" s="2"/>
    </row>
    <row r="3" spans="1:2" ht="18">
      <c r="A3" s="1"/>
      <c r="B3" s="2"/>
    </row>
    <row r="4" spans="1:13" s="2" customFormat="1" ht="12.75">
      <c r="A4" s="2" t="s">
        <v>2</v>
      </c>
      <c r="B4" s="3"/>
      <c r="C4" s="3"/>
      <c r="D4" s="3"/>
      <c r="E4" s="4"/>
      <c r="H4" s="5"/>
      <c r="I4" s="5"/>
      <c r="J4" s="5"/>
      <c r="K4" s="5"/>
      <c r="L4" s="5"/>
      <c r="M4" s="5"/>
    </row>
    <row r="5" spans="1:13" s="2" customFormat="1" ht="42" customHeight="1">
      <c r="A5" s="6" t="s">
        <v>86</v>
      </c>
      <c r="B5" s="6"/>
      <c r="C5" s="6"/>
      <c r="D5" s="6"/>
      <c r="E5" s="7"/>
      <c r="F5" s="8"/>
      <c r="G5" s="8"/>
      <c r="H5" s="9"/>
      <c r="I5" s="10"/>
      <c r="J5" s="10"/>
      <c r="K5" s="10"/>
      <c r="L5" s="10"/>
      <c r="M5" s="10"/>
    </row>
    <row r="6" spans="1:13" s="4" customFormat="1" ht="15.75" customHeight="1">
      <c r="A6" s="11"/>
      <c r="B6" s="11">
        <v>2007</v>
      </c>
      <c r="C6" s="11">
        <v>2008</v>
      </c>
      <c r="D6" s="11">
        <v>2009</v>
      </c>
      <c r="H6" s="12"/>
      <c r="I6" s="12"/>
      <c r="J6" s="12"/>
      <c r="K6" s="12"/>
      <c r="L6" s="12"/>
      <c r="M6" s="12"/>
    </row>
    <row r="7" spans="1:13" s="4" customFormat="1" ht="16.5" customHeight="1">
      <c r="A7" s="13" t="s">
        <v>3</v>
      </c>
      <c r="B7" s="14">
        <v>3909.66408</v>
      </c>
      <c r="C7" s="14">
        <v>4016.055</v>
      </c>
      <c r="D7" s="14">
        <v>4052.1135245610003</v>
      </c>
      <c r="H7" s="12"/>
      <c r="I7" s="12"/>
      <c r="J7" s="15"/>
      <c r="K7" s="15"/>
      <c r="L7" s="15"/>
      <c r="M7" s="12"/>
    </row>
    <row r="8" spans="1:13" s="4" customFormat="1" ht="16.5" customHeight="1">
      <c r="A8" s="16" t="s">
        <v>4</v>
      </c>
      <c r="B8" s="17">
        <v>3912.0768022</v>
      </c>
      <c r="C8" s="17">
        <v>4014.951</v>
      </c>
      <c r="D8" s="17">
        <v>4053.422538</v>
      </c>
      <c r="H8" s="12"/>
      <c r="I8" s="12"/>
      <c r="J8" s="15"/>
      <c r="K8" s="15"/>
      <c r="L8" s="15"/>
      <c r="M8" s="12"/>
    </row>
    <row r="9" spans="1:13" s="4" customFormat="1" ht="62.25" customHeight="1">
      <c r="A9" s="18" t="s">
        <v>5</v>
      </c>
      <c r="B9" s="18"/>
      <c r="C9" s="18"/>
      <c r="D9" s="18"/>
      <c r="E9" s="19"/>
      <c r="H9" s="12"/>
      <c r="I9" s="12"/>
      <c r="J9" s="15"/>
      <c r="K9" s="15"/>
      <c r="L9" s="15"/>
      <c r="M9" s="12"/>
    </row>
    <row r="10" spans="8:13" ht="12.75" customHeight="1">
      <c r="H10" s="20"/>
      <c r="I10" s="21"/>
      <c r="J10" s="22"/>
      <c r="K10" s="21"/>
      <c r="L10" s="21"/>
      <c r="M10" s="21"/>
    </row>
    <row r="11" spans="2:13" ht="12.75" customHeight="1">
      <c r="B11" s="20"/>
      <c r="C11" s="20"/>
      <c r="D11" s="20"/>
      <c r="H11" s="20"/>
      <c r="I11" s="21"/>
      <c r="J11" s="22"/>
      <c r="K11" s="21"/>
      <c r="L11" s="21"/>
      <c r="M11" s="21"/>
    </row>
    <row r="12" spans="1:13" ht="12.75" customHeight="1">
      <c r="A12" s="23"/>
      <c r="B12" s="23"/>
      <c r="C12" s="23"/>
      <c r="D12" s="23"/>
      <c r="E12" s="23"/>
      <c r="H12" s="20"/>
      <c r="I12" s="21"/>
      <c r="J12" s="22"/>
      <c r="K12" s="21"/>
      <c r="L12" s="21"/>
      <c r="M12" s="21"/>
    </row>
    <row r="13" spans="1:13" s="2" customFormat="1" ht="12.75">
      <c r="A13" s="2" t="s">
        <v>6</v>
      </c>
      <c r="B13" s="24"/>
      <c r="C13" s="24"/>
      <c r="D13" s="24"/>
      <c r="E13" s="24"/>
      <c r="F13" s="24"/>
      <c r="G13" s="24"/>
      <c r="H13" s="5"/>
      <c r="I13" s="5"/>
      <c r="J13" s="5"/>
      <c r="K13" s="5"/>
      <c r="L13" s="5"/>
      <c r="M13" s="5"/>
    </row>
    <row r="14" spans="1:13" s="2" customFormat="1" ht="28.5" customHeight="1">
      <c r="A14" s="6" t="s">
        <v>7</v>
      </c>
      <c r="B14" s="6"/>
      <c r="C14" s="6"/>
      <c r="D14" s="6"/>
      <c r="E14" s="25"/>
      <c r="F14" s="26"/>
      <c r="G14" s="26"/>
      <c r="H14" s="5"/>
      <c r="I14" s="25"/>
      <c r="J14" s="25"/>
      <c r="K14" s="25"/>
      <c r="L14" s="25"/>
      <c r="M14" s="9"/>
    </row>
    <row r="15" spans="1:13" s="4" customFormat="1" ht="15.75" customHeight="1">
      <c r="A15" s="27"/>
      <c r="B15" s="28" t="s">
        <v>8</v>
      </c>
      <c r="C15" s="28" t="s">
        <v>9</v>
      </c>
      <c r="D15" s="28" t="s">
        <v>10</v>
      </c>
      <c r="E15" s="29"/>
      <c r="F15" s="12"/>
      <c r="G15" s="12"/>
      <c r="H15" s="12"/>
      <c r="I15" s="12"/>
      <c r="J15" s="12"/>
      <c r="K15" s="12"/>
      <c r="L15" s="12"/>
      <c r="M15" s="12"/>
    </row>
    <row r="16" spans="1:13" s="4" customFormat="1" ht="16.5" customHeight="1">
      <c r="A16" s="13" t="s">
        <v>11</v>
      </c>
      <c r="B16" s="30">
        <v>237694</v>
      </c>
      <c r="C16" s="30">
        <v>251439</v>
      </c>
      <c r="D16" s="31">
        <f>SUM(B16:C16)</f>
        <v>489133</v>
      </c>
      <c r="E16" s="32"/>
      <c r="F16" s="5"/>
      <c r="G16" s="15"/>
      <c r="H16" s="12"/>
      <c r="I16" s="12"/>
      <c r="J16" s="12"/>
      <c r="K16" s="12"/>
      <c r="L16" s="12"/>
      <c r="M16" s="12"/>
    </row>
    <row r="17" spans="1:13" s="4" customFormat="1" ht="14.25" customHeight="1">
      <c r="A17" s="13" t="s">
        <v>12</v>
      </c>
      <c r="B17" s="30">
        <v>7029</v>
      </c>
      <c r="C17" s="30">
        <v>4438</v>
      </c>
      <c r="D17" s="31">
        <f>SUM(B17:C17)</f>
        <v>11467</v>
      </c>
      <c r="E17" s="32"/>
      <c r="F17" s="12"/>
      <c r="G17" s="33"/>
      <c r="H17" s="33"/>
      <c r="I17" s="33"/>
      <c r="J17" s="12"/>
      <c r="K17" s="12"/>
      <c r="L17" s="12"/>
      <c r="M17" s="12"/>
    </row>
    <row r="18" spans="1:13" s="4" customFormat="1" ht="12.75">
      <c r="A18" s="16" t="s">
        <v>13</v>
      </c>
      <c r="B18" s="34">
        <v>6355</v>
      </c>
      <c r="C18" s="34">
        <v>7957</v>
      </c>
      <c r="D18" s="35">
        <f>SUM(B18:C18)</f>
        <v>14312</v>
      </c>
      <c r="E18" s="32"/>
      <c r="F18" s="36"/>
      <c r="G18" s="12"/>
      <c r="H18" s="12"/>
      <c r="I18" s="12"/>
      <c r="J18" s="12"/>
      <c r="K18" s="12"/>
      <c r="L18" s="12"/>
      <c r="M18" s="12"/>
    </row>
    <row r="19" spans="1:5" ht="24.75" customHeight="1">
      <c r="A19" s="37" t="s">
        <v>14</v>
      </c>
      <c r="B19" s="37"/>
      <c r="C19" s="37"/>
      <c r="D19" s="37"/>
      <c r="E19" s="20"/>
    </row>
    <row r="22" spans="1:12" s="4" customFormat="1" ht="12.75">
      <c r="A22" s="2" t="s">
        <v>15</v>
      </c>
      <c r="B22" s="38"/>
      <c r="C22" s="38"/>
      <c r="D22" s="38"/>
      <c r="E22" s="38"/>
      <c r="F22" s="38"/>
      <c r="G22" s="38"/>
      <c r="I22" s="12"/>
      <c r="J22" s="33"/>
      <c r="K22" s="33"/>
      <c r="L22" s="33"/>
    </row>
    <row r="23" spans="1:12" s="4" customFormat="1" ht="28.5" customHeight="1">
      <c r="A23" s="6" t="s">
        <v>87</v>
      </c>
      <c r="B23" s="6"/>
      <c r="C23" s="6"/>
      <c r="D23" s="6"/>
      <c r="E23" s="25"/>
      <c r="F23" s="25"/>
      <c r="G23" s="25"/>
      <c r="I23" s="12"/>
      <c r="J23" s="33"/>
      <c r="K23" s="33"/>
      <c r="L23" s="33"/>
    </row>
    <row r="24" spans="1:12" s="4" customFormat="1" ht="15.75" customHeight="1">
      <c r="A24" s="27"/>
      <c r="B24" s="28" t="s">
        <v>8</v>
      </c>
      <c r="C24" s="28" t="s">
        <v>9</v>
      </c>
      <c r="D24" s="28" t="s">
        <v>10</v>
      </c>
      <c r="E24" s="29"/>
      <c r="F24" s="39"/>
      <c r="G24" s="39"/>
      <c r="J24" s="40"/>
      <c r="K24" s="40"/>
      <c r="L24" s="40"/>
    </row>
    <row r="25" spans="1:12" s="4" customFormat="1" ht="16.5" customHeight="1">
      <c r="A25" s="13" t="s">
        <v>11</v>
      </c>
      <c r="B25" s="14">
        <v>1875.638855</v>
      </c>
      <c r="C25" s="14">
        <v>1981.353936</v>
      </c>
      <c r="D25" s="14">
        <f>SUM(B25:C25)</f>
        <v>3856.9927909999997</v>
      </c>
      <c r="E25" s="41"/>
      <c r="F25" s="42"/>
      <c r="G25" s="42"/>
      <c r="J25" s="40"/>
      <c r="K25" s="40"/>
      <c r="L25" s="40"/>
    </row>
    <row r="26" spans="1:7" s="4" customFormat="1" ht="12.75">
      <c r="A26" s="43" t="s">
        <v>12</v>
      </c>
      <c r="B26" s="44">
        <v>63.096698653</v>
      </c>
      <c r="C26" s="44">
        <v>40.263764916</v>
      </c>
      <c r="D26" s="14">
        <f>SUM(B26:C26)</f>
        <v>103.36046356899999</v>
      </c>
      <c r="E26" s="41"/>
      <c r="F26" s="42"/>
      <c r="G26" s="42"/>
    </row>
    <row r="27" spans="1:12" s="4" customFormat="1" ht="12.75">
      <c r="A27" s="45" t="s">
        <v>13</v>
      </c>
      <c r="B27" s="14">
        <v>36.256095997</v>
      </c>
      <c r="C27" s="14">
        <v>46.478892995</v>
      </c>
      <c r="D27" s="14">
        <f>SUM(B27:C27)</f>
        <v>82.73498899200001</v>
      </c>
      <c r="E27" s="41"/>
      <c r="G27" s="42"/>
      <c r="J27" s="40"/>
      <c r="K27" s="40"/>
      <c r="L27" s="40"/>
    </row>
    <row r="28" spans="1:12" s="4" customFormat="1" ht="12.75">
      <c r="A28" s="16" t="s">
        <v>10</v>
      </c>
      <c r="B28" s="17">
        <f>SUM(B25:B27)</f>
        <v>1974.99164965</v>
      </c>
      <c r="C28" s="17">
        <f>SUM(C25:C27)</f>
        <v>2068.0965939109997</v>
      </c>
      <c r="D28" s="17">
        <f>SUM(D25:D27)</f>
        <v>4043.0882435609997</v>
      </c>
      <c r="E28" s="41"/>
      <c r="G28" s="42"/>
      <c r="J28" s="40"/>
      <c r="K28" s="40"/>
      <c r="L28" s="40"/>
    </row>
    <row r="29" spans="1:12" s="4" customFormat="1" ht="23.25" customHeight="1">
      <c r="A29" s="37" t="s">
        <v>16</v>
      </c>
      <c r="B29" s="37"/>
      <c r="C29" s="37"/>
      <c r="D29" s="37"/>
      <c r="E29" s="41"/>
      <c r="G29" s="42"/>
      <c r="J29" s="40"/>
      <c r="K29" s="40"/>
      <c r="L29" s="40"/>
    </row>
    <row r="30" spans="1:5" ht="12" customHeight="1">
      <c r="A30" s="46"/>
      <c r="B30" s="46"/>
      <c r="C30" s="46"/>
      <c r="D30" s="46"/>
      <c r="E30" s="46"/>
    </row>
    <row r="32" spans="1:5" ht="12" customHeight="1">
      <c r="A32" s="46"/>
      <c r="B32" s="46"/>
      <c r="C32" s="46"/>
      <c r="D32" s="46"/>
      <c r="E32" s="46"/>
    </row>
    <row r="33" spans="1:5" s="2" customFormat="1" ht="12.75">
      <c r="A33" s="2" t="s">
        <v>17</v>
      </c>
      <c r="B33" s="38"/>
      <c r="C33" s="38"/>
      <c r="D33" s="38"/>
      <c r="E33" s="38"/>
    </row>
    <row r="34" spans="1:5" s="2" customFormat="1" ht="28.5" customHeight="1">
      <c r="A34" s="47" t="s">
        <v>88</v>
      </c>
      <c r="B34" s="47"/>
      <c r="C34" s="47"/>
      <c r="D34" s="47"/>
      <c r="E34" s="47"/>
    </row>
    <row r="35" spans="1:4" s="4" customFormat="1" ht="15.75" customHeight="1">
      <c r="A35" s="48"/>
      <c r="B35" s="49" t="s">
        <v>8</v>
      </c>
      <c r="C35" s="49" t="s">
        <v>9</v>
      </c>
      <c r="D35" s="49" t="s">
        <v>10</v>
      </c>
    </row>
    <row r="36" spans="1:4" s="4" customFormat="1" ht="17.25" customHeight="1">
      <c r="A36" s="13" t="s">
        <v>18</v>
      </c>
      <c r="B36" s="50">
        <v>238013</v>
      </c>
      <c r="C36" s="50">
        <v>251656</v>
      </c>
      <c r="D36" s="50">
        <f>SUM(B36:C36)</f>
        <v>489669</v>
      </c>
    </row>
    <row r="37" spans="1:4" s="4" customFormat="1" ht="15.75" customHeight="1">
      <c r="A37" s="13" t="s">
        <v>89</v>
      </c>
      <c r="B37" s="51">
        <v>523</v>
      </c>
      <c r="C37" s="51">
        <v>393</v>
      </c>
      <c r="D37" s="50">
        <f>SUM(B37:C37)</f>
        <v>916</v>
      </c>
    </row>
    <row r="38" spans="1:4" s="4" customFormat="1" ht="15.75" customHeight="1">
      <c r="A38" s="13" t="s">
        <v>90</v>
      </c>
      <c r="B38" s="51">
        <v>524</v>
      </c>
      <c r="C38" s="51">
        <v>481</v>
      </c>
      <c r="D38" s="50">
        <f>SUM(B38:C38)</f>
        <v>1005</v>
      </c>
    </row>
    <row r="39" spans="1:4" s="53" customFormat="1" ht="15.75" customHeight="1">
      <c r="A39" s="52" t="s">
        <v>10</v>
      </c>
      <c r="B39" s="34">
        <f>SUM(B36:B38)</f>
        <v>239060</v>
      </c>
      <c r="C39" s="34">
        <f>SUM(C36:C38)</f>
        <v>252530</v>
      </c>
      <c r="D39" s="34">
        <f>SUM(D36:D38)</f>
        <v>491590</v>
      </c>
    </row>
    <row r="40" spans="1:5" s="4" customFormat="1" ht="48" customHeight="1">
      <c r="A40" s="54" t="s">
        <v>91</v>
      </c>
      <c r="B40" s="54"/>
      <c r="C40" s="54"/>
      <c r="D40" s="54"/>
      <c r="E40" s="54"/>
    </row>
    <row r="41" spans="1:5" ht="11.25" customHeight="1">
      <c r="A41" s="46"/>
      <c r="E41" s="46"/>
    </row>
    <row r="42" spans="1:5" ht="11.25" customHeight="1">
      <c r="A42" s="46"/>
      <c r="E42" s="46"/>
    </row>
    <row r="43" spans="1:5" ht="11.25" customHeight="1">
      <c r="A43" s="46"/>
      <c r="B43" s="46"/>
      <c r="C43" s="46"/>
      <c r="D43" s="46"/>
      <c r="E43" s="46"/>
    </row>
    <row r="44" spans="1:5" s="2" customFormat="1" ht="12.75">
      <c r="A44" s="2" t="s">
        <v>19</v>
      </c>
      <c r="B44" s="38"/>
      <c r="C44" s="38"/>
      <c r="D44" s="38"/>
      <c r="E44" s="38"/>
    </row>
    <row r="45" spans="1:5" s="2" customFormat="1" ht="28.5" customHeight="1">
      <c r="A45" s="47" t="s">
        <v>92</v>
      </c>
      <c r="B45" s="47"/>
      <c r="C45" s="47"/>
      <c r="D45" s="47"/>
      <c r="E45" s="47"/>
    </row>
    <row r="46" spans="1:4" s="4" customFormat="1" ht="15.75" customHeight="1">
      <c r="A46" s="48"/>
      <c r="B46" s="49" t="s">
        <v>8</v>
      </c>
      <c r="C46" s="49" t="s">
        <v>9</v>
      </c>
      <c r="D46" s="49" t="s">
        <v>10</v>
      </c>
    </row>
    <row r="47" spans="1:4" s="4" customFormat="1" ht="16.5" customHeight="1">
      <c r="A47" s="13" t="s">
        <v>18</v>
      </c>
      <c r="B47" s="44">
        <v>1972.713031</v>
      </c>
      <c r="C47" s="44">
        <v>2066.138144</v>
      </c>
      <c r="D47" s="44">
        <f>SUM(B47:C47)</f>
        <v>4038.851175</v>
      </c>
    </row>
    <row r="48" spans="1:4" s="4" customFormat="1" ht="16.5" customHeight="1">
      <c r="A48" s="13" t="s">
        <v>89</v>
      </c>
      <c r="B48" s="44">
        <v>1.368439</v>
      </c>
      <c r="C48" s="44">
        <v>1.08425</v>
      </c>
      <c r="D48" s="44">
        <f>SUM(B48:C48)</f>
        <v>2.452689</v>
      </c>
    </row>
    <row r="49" spans="1:4" s="4" customFormat="1" ht="16.5" customHeight="1">
      <c r="A49" s="13" t="s">
        <v>90</v>
      </c>
      <c r="B49" s="44">
        <v>0.910179</v>
      </c>
      <c r="C49" s="44">
        <v>0.874199</v>
      </c>
      <c r="D49" s="44">
        <f>SUM(B49:C49)</f>
        <v>1.7843779999999998</v>
      </c>
    </row>
    <row r="50" spans="1:4" s="4" customFormat="1" ht="16.5" customHeight="1">
      <c r="A50" s="16" t="s">
        <v>10</v>
      </c>
      <c r="B50" s="17">
        <f>SUM(B47:B49)</f>
        <v>1974.991649</v>
      </c>
      <c r="C50" s="17">
        <f>SUM(C47:C49)</f>
        <v>2068.0965929999998</v>
      </c>
      <c r="D50" s="17">
        <f>SUM(D47:D49)</f>
        <v>4043.088242</v>
      </c>
    </row>
    <row r="51" spans="1:5" ht="58.5" customHeight="1">
      <c r="A51" s="37" t="s">
        <v>93</v>
      </c>
      <c r="B51" s="55"/>
      <c r="C51" s="55"/>
      <c r="D51" s="55"/>
      <c r="E51" s="46"/>
    </row>
    <row r="52" spans="1:5" ht="11.25" customHeight="1">
      <c r="A52" s="46"/>
      <c r="B52" s="46"/>
      <c r="C52" s="46"/>
      <c r="D52" s="46"/>
      <c r="E52" s="46"/>
    </row>
    <row r="53" spans="1:5" ht="11.25" customHeight="1">
      <c r="A53" s="46"/>
      <c r="E53" s="46"/>
    </row>
    <row r="54" spans="1:5" ht="11.25" customHeight="1">
      <c r="A54" s="46"/>
      <c r="B54" s="46"/>
      <c r="C54" s="46"/>
      <c r="D54" s="46"/>
      <c r="E54" s="46"/>
    </row>
    <row r="55" spans="1:4" s="2" customFormat="1" ht="12.75">
      <c r="A55" s="2" t="s">
        <v>20</v>
      </c>
      <c r="B55" s="38"/>
      <c r="C55" s="38"/>
      <c r="D55" s="38"/>
    </row>
    <row r="56" spans="1:4" s="2" customFormat="1" ht="28.5" customHeight="1">
      <c r="A56" s="6" t="s">
        <v>21</v>
      </c>
      <c r="B56" s="6"/>
      <c r="C56" s="6"/>
      <c r="D56" s="6"/>
    </row>
    <row r="57" spans="1:4" s="4" customFormat="1" ht="15.75" customHeight="1">
      <c r="A57" s="16"/>
      <c r="B57" s="27" t="s">
        <v>8</v>
      </c>
      <c r="C57" s="27" t="s">
        <v>9</v>
      </c>
      <c r="D57" s="27" t="s">
        <v>10</v>
      </c>
    </row>
    <row r="58" spans="1:4" s="4" customFormat="1" ht="16.5" customHeight="1">
      <c r="A58" s="13" t="s">
        <v>22</v>
      </c>
      <c r="B58" s="31">
        <v>44619</v>
      </c>
      <c r="C58" s="31">
        <v>45957</v>
      </c>
      <c r="D58" s="31">
        <f>SUM(B58:C58)</f>
        <v>90576</v>
      </c>
    </row>
    <row r="59" spans="1:4" s="4" customFormat="1" ht="12.75" customHeight="1">
      <c r="A59" s="13" t="s">
        <v>23</v>
      </c>
      <c r="B59" s="31">
        <v>60770</v>
      </c>
      <c r="C59" s="31">
        <v>64170</v>
      </c>
      <c r="D59" s="31">
        <f>SUM(B59:C59)</f>
        <v>124940</v>
      </c>
    </row>
    <row r="60" spans="1:4" s="4" customFormat="1" ht="12.75" customHeight="1">
      <c r="A60" s="13" t="s">
        <v>24</v>
      </c>
      <c r="B60" s="31">
        <v>61646</v>
      </c>
      <c r="C60" s="31">
        <v>65199</v>
      </c>
      <c r="D60" s="31">
        <f>SUM(B60:C60)</f>
        <v>126845</v>
      </c>
    </row>
    <row r="61" spans="1:4" s="4" customFormat="1" ht="12.75" customHeight="1">
      <c r="A61" s="13" t="s">
        <v>25</v>
      </c>
      <c r="B61" s="31">
        <v>58851</v>
      </c>
      <c r="C61" s="31">
        <v>62362</v>
      </c>
      <c r="D61" s="31">
        <f>SUM(B61:C61)</f>
        <v>121213</v>
      </c>
    </row>
    <row r="62" spans="1:6" s="4" customFormat="1" ht="12.75">
      <c r="A62" s="13" t="s">
        <v>26</v>
      </c>
      <c r="B62" s="31">
        <v>12241</v>
      </c>
      <c r="C62" s="31">
        <v>14069</v>
      </c>
      <c r="D62" s="31">
        <f>SUM(B62:C62)</f>
        <v>26310</v>
      </c>
      <c r="F62" s="56"/>
    </row>
    <row r="63" spans="1:5" s="4" customFormat="1" ht="16.5" customHeight="1">
      <c r="A63" s="16" t="s">
        <v>10</v>
      </c>
      <c r="B63" s="34">
        <f>SUM(B58:B62)</f>
        <v>238127</v>
      </c>
      <c r="C63" s="34">
        <f>SUM(C58:C62)</f>
        <v>251757</v>
      </c>
      <c r="D63" s="34">
        <f>SUM(D58:D62)</f>
        <v>489884</v>
      </c>
      <c r="E63" s="56"/>
    </row>
    <row r="64" spans="2:3" ht="11.25" customHeight="1">
      <c r="B64" s="57"/>
      <c r="C64" s="57"/>
    </row>
    <row r="65" ht="11.25" customHeight="1"/>
    <row r="66" ht="11.25" customHeight="1"/>
    <row r="67" spans="1:4" s="2" customFormat="1" ht="12.75">
      <c r="A67" s="2" t="s">
        <v>27</v>
      </c>
      <c r="B67" s="38"/>
      <c r="C67" s="38"/>
      <c r="D67" s="38"/>
    </row>
    <row r="68" spans="1:4" s="2" customFormat="1" ht="28.5" customHeight="1">
      <c r="A68" s="6" t="s">
        <v>94</v>
      </c>
      <c r="B68" s="6"/>
      <c r="C68" s="6"/>
      <c r="D68" s="6"/>
    </row>
    <row r="69" spans="1:4" s="4" customFormat="1" ht="15.75" customHeight="1">
      <c r="A69" s="27"/>
      <c r="B69" s="28" t="s">
        <v>8</v>
      </c>
      <c r="C69" s="28" t="s">
        <v>9</v>
      </c>
      <c r="D69" s="28" t="s">
        <v>10</v>
      </c>
    </row>
    <row r="70" spans="1:4" s="4" customFormat="1" ht="16.5" customHeight="1">
      <c r="A70" s="13" t="s">
        <v>22</v>
      </c>
      <c r="B70" s="44">
        <v>175.439134</v>
      </c>
      <c r="C70" s="44">
        <v>177.400362</v>
      </c>
      <c r="D70" s="44">
        <f aca="true" t="shared" si="0" ref="D70:D75">SUM(B70:C70)</f>
        <v>352.839496</v>
      </c>
    </row>
    <row r="71" spans="1:4" s="4" customFormat="1" ht="12.75" customHeight="1">
      <c r="A71" s="13" t="s">
        <v>23</v>
      </c>
      <c r="B71" s="44">
        <v>633.874635</v>
      </c>
      <c r="C71" s="44">
        <v>655.106508</v>
      </c>
      <c r="D71" s="44">
        <f t="shared" si="0"/>
        <v>1288.981143</v>
      </c>
    </row>
    <row r="72" spans="1:4" s="4" customFormat="1" ht="12.75" customHeight="1">
      <c r="A72" s="13" t="s">
        <v>24</v>
      </c>
      <c r="B72" s="44">
        <v>646.770952</v>
      </c>
      <c r="C72" s="44">
        <v>681.839419</v>
      </c>
      <c r="D72" s="44">
        <f t="shared" si="0"/>
        <v>1328.610371</v>
      </c>
    </row>
    <row r="73" spans="1:4" s="4" customFormat="1" ht="12.75" customHeight="1">
      <c r="A73" s="13" t="s">
        <v>25</v>
      </c>
      <c r="B73" s="44">
        <v>438.57851900000003</v>
      </c>
      <c r="C73" s="44">
        <v>465.195562</v>
      </c>
      <c r="D73" s="44">
        <f t="shared" si="0"/>
        <v>903.774081</v>
      </c>
    </row>
    <row r="74" spans="1:6" s="4" customFormat="1" ht="12.75">
      <c r="A74" s="13" t="s">
        <v>26</v>
      </c>
      <c r="B74" s="44">
        <v>80.32841</v>
      </c>
      <c r="C74" s="44">
        <v>88.554743</v>
      </c>
      <c r="D74" s="44">
        <f t="shared" si="0"/>
        <v>168.883153</v>
      </c>
      <c r="F74" s="58"/>
    </row>
    <row r="75" spans="1:5" s="4" customFormat="1" ht="15" customHeight="1">
      <c r="A75" s="16" t="s">
        <v>10</v>
      </c>
      <c r="B75" s="17">
        <f>SUM(B70:B74)</f>
        <v>1974.99165</v>
      </c>
      <c r="C75" s="17">
        <f>SUM(C70:C74)</f>
        <v>2068.096594</v>
      </c>
      <c r="D75" s="17">
        <f t="shared" si="0"/>
        <v>4043.088244</v>
      </c>
      <c r="E75" s="56"/>
    </row>
    <row r="76" spans="1:4" ht="24" customHeight="1">
      <c r="A76" s="37" t="s">
        <v>16</v>
      </c>
      <c r="B76" s="37"/>
      <c r="C76" s="37"/>
      <c r="D76" s="37"/>
    </row>
    <row r="77" spans="1:5" s="2" customFormat="1" ht="12.75" customHeight="1">
      <c r="A77" s="2" t="s">
        <v>28</v>
      </c>
      <c r="B77" s="38"/>
      <c r="C77" s="38"/>
      <c r="D77" s="38"/>
      <c r="E77" s="38"/>
    </row>
    <row r="78" spans="1:5" s="2" customFormat="1" ht="28.5" customHeight="1">
      <c r="A78" s="25" t="s">
        <v>95</v>
      </c>
      <c r="B78" s="25"/>
      <c r="C78" s="25"/>
      <c r="D78" s="25"/>
      <c r="E78" s="25"/>
    </row>
    <row r="79" spans="1:4" s="4" customFormat="1" ht="15.75" customHeight="1">
      <c r="A79" s="11"/>
      <c r="B79" s="48" t="s">
        <v>8</v>
      </c>
      <c r="C79" s="48" t="s">
        <v>9</v>
      </c>
      <c r="D79" s="48" t="s">
        <v>10</v>
      </c>
    </row>
    <row r="80" spans="1:4" s="4" customFormat="1" ht="16.5" customHeight="1">
      <c r="A80" s="13" t="s">
        <v>29</v>
      </c>
      <c r="B80" s="31">
        <v>3901</v>
      </c>
      <c r="C80" s="31">
        <v>2379</v>
      </c>
      <c r="D80" s="31">
        <f aca="true" t="shared" si="1" ref="D80:D85">SUM(B80:C80)</f>
        <v>6280</v>
      </c>
    </row>
    <row r="81" spans="1:4" s="4" customFormat="1" ht="12.75">
      <c r="A81" s="13" t="s">
        <v>30</v>
      </c>
      <c r="B81" s="31">
        <v>50721</v>
      </c>
      <c r="C81" s="31">
        <v>54203</v>
      </c>
      <c r="D81" s="31">
        <f t="shared" si="1"/>
        <v>104924</v>
      </c>
    </row>
    <row r="82" spans="1:4" s="4" customFormat="1" ht="12.75" customHeight="1">
      <c r="A82" s="13" t="s">
        <v>31</v>
      </c>
      <c r="B82" s="31">
        <v>189019</v>
      </c>
      <c r="C82" s="31">
        <v>200723</v>
      </c>
      <c r="D82" s="31">
        <f t="shared" si="1"/>
        <v>389742</v>
      </c>
    </row>
    <row r="83" spans="1:4" s="4" customFormat="1" ht="12.75" customHeight="1">
      <c r="A83" s="13" t="s">
        <v>32</v>
      </c>
      <c r="B83" s="31">
        <v>2779</v>
      </c>
      <c r="C83" s="31">
        <v>2237</v>
      </c>
      <c r="D83" s="31">
        <f t="shared" si="1"/>
        <v>5016</v>
      </c>
    </row>
    <row r="84" spans="1:6" s="4" customFormat="1" ht="12.75" customHeight="1">
      <c r="A84" s="13" t="s">
        <v>96</v>
      </c>
      <c r="B84" s="30">
        <v>288</v>
      </c>
      <c r="C84" s="30">
        <v>126</v>
      </c>
      <c r="D84" s="31">
        <f t="shared" si="1"/>
        <v>414</v>
      </c>
      <c r="F84" s="56"/>
    </row>
    <row r="85" spans="1:5" s="53" customFormat="1" ht="16.5" customHeight="1">
      <c r="A85" s="52" t="s">
        <v>10</v>
      </c>
      <c r="B85" s="34">
        <f>SUM(B80:B84)</f>
        <v>246708</v>
      </c>
      <c r="C85" s="34">
        <f>SUM(C80:C84)</f>
        <v>259668</v>
      </c>
      <c r="D85" s="34">
        <f t="shared" si="1"/>
        <v>506376</v>
      </c>
      <c r="E85" s="59"/>
    </row>
    <row r="86" spans="1:5" s="4" customFormat="1" ht="49.5" customHeight="1">
      <c r="A86" s="54" t="s">
        <v>33</v>
      </c>
      <c r="B86" s="54"/>
      <c r="C86" s="54"/>
      <c r="D86" s="54"/>
      <c r="E86" s="54"/>
    </row>
    <row r="87" spans="2:3" ht="12.75">
      <c r="B87" s="57"/>
      <c r="C87" s="57"/>
    </row>
    <row r="90" spans="1:5" s="2" customFormat="1" ht="12.75" customHeight="1">
      <c r="A90" s="2" t="s">
        <v>34</v>
      </c>
      <c r="B90" s="38"/>
      <c r="C90" s="38"/>
      <c r="D90" s="38"/>
      <c r="E90" s="38"/>
    </row>
    <row r="91" spans="1:5" s="2" customFormat="1" ht="28.5" customHeight="1">
      <c r="A91" s="47" t="s">
        <v>97</v>
      </c>
      <c r="B91" s="47"/>
      <c r="C91" s="47"/>
      <c r="D91" s="47"/>
      <c r="E91" s="47"/>
    </row>
    <row r="92" spans="1:4" s="4" customFormat="1" ht="15.75" customHeight="1">
      <c r="A92" s="48"/>
      <c r="B92" s="49" t="s">
        <v>8</v>
      </c>
      <c r="C92" s="49" t="s">
        <v>9</v>
      </c>
      <c r="D92" s="49" t="s">
        <v>10</v>
      </c>
    </row>
    <row r="93" spans="1:4" s="4" customFormat="1" ht="16.5" customHeight="1">
      <c r="A93" s="13" t="s">
        <v>29</v>
      </c>
      <c r="B93" s="44">
        <v>33.404081</v>
      </c>
      <c r="C93" s="44">
        <v>20.255405</v>
      </c>
      <c r="D93" s="44">
        <f aca="true" t="shared" si="2" ref="D93:D98">SUM(B93:C93)</f>
        <v>53.659486</v>
      </c>
    </row>
    <row r="94" spans="1:4" s="4" customFormat="1" ht="12.75" customHeight="1">
      <c r="A94" s="13" t="s">
        <v>30</v>
      </c>
      <c r="B94" s="44">
        <v>426.61239</v>
      </c>
      <c r="C94" s="44">
        <v>436.006134</v>
      </c>
      <c r="D94" s="44">
        <f t="shared" si="2"/>
        <v>862.618524</v>
      </c>
    </row>
    <row r="95" spans="1:4" s="4" customFormat="1" ht="12.75" customHeight="1">
      <c r="A95" s="13" t="s">
        <v>31</v>
      </c>
      <c r="B95" s="44">
        <v>1503.428195</v>
      </c>
      <c r="C95" s="44">
        <v>1603.216763</v>
      </c>
      <c r="D95" s="44">
        <f t="shared" si="2"/>
        <v>3106.644958</v>
      </c>
    </row>
    <row r="96" spans="1:4" s="4" customFormat="1" ht="12.75" customHeight="1">
      <c r="A96" s="13" t="s">
        <v>32</v>
      </c>
      <c r="B96" s="44">
        <v>9.318966</v>
      </c>
      <c r="C96" s="44">
        <v>7.638722</v>
      </c>
      <c r="D96" s="44">
        <f t="shared" si="2"/>
        <v>16.957687999999997</v>
      </c>
    </row>
    <row r="97" spans="1:4" s="4" customFormat="1" ht="12.75" customHeight="1">
      <c r="A97" s="13" t="s">
        <v>96</v>
      </c>
      <c r="B97" s="60">
        <v>2.228018</v>
      </c>
      <c r="C97" s="60">
        <v>0.979569</v>
      </c>
      <c r="D97" s="44">
        <f t="shared" si="2"/>
        <v>3.207587</v>
      </c>
    </row>
    <row r="98" spans="1:5" s="4" customFormat="1" ht="16.5" customHeight="1">
      <c r="A98" s="16" t="s">
        <v>10</v>
      </c>
      <c r="B98" s="17">
        <f>SUM(B93:B97)</f>
        <v>1974.99165</v>
      </c>
      <c r="C98" s="17">
        <f>SUM(C93:C97)</f>
        <v>2068.096593</v>
      </c>
      <c r="D98" s="61">
        <f t="shared" si="2"/>
        <v>4043.088243</v>
      </c>
      <c r="E98" s="56"/>
    </row>
    <row r="99" spans="1:5" s="4" customFormat="1" ht="60" customHeight="1">
      <c r="A99" s="37" t="s">
        <v>35</v>
      </c>
      <c r="B99" s="37"/>
      <c r="C99" s="37"/>
      <c r="D99" s="37"/>
      <c r="E99" s="62"/>
    </row>
    <row r="103" s="2" customFormat="1" ht="12.75">
      <c r="A103" s="2" t="s">
        <v>36</v>
      </c>
    </row>
    <row r="104" spans="1:4" s="2" customFormat="1" ht="39" customHeight="1">
      <c r="A104" s="6" t="s">
        <v>98</v>
      </c>
      <c r="B104" s="6"/>
      <c r="C104" s="6"/>
      <c r="D104" s="6"/>
    </row>
    <row r="105" spans="1:4" s="4" customFormat="1" ht="15.75" customHeight="1">
      <c r="A105" s="27"/>
      <c r="B105" s="11">
        <v>2007</v>
      </c>
      <c r="C105" s="11">
        <v>2008</v>
      </c>
      <c r="D105" s="11">
        <v>2009</v>
      </c>
    </row>
    <row r="106" spans="1:4" s="4" customFormat="1" ht="16.5" customHeight="1">
      <c r="A106" s="13" t="s">
        <v>31</v>
      </c>
      <c r="B106" s="31">
        <v>396073</v>
      </c>
      <c r="C106" s="31">
        <v>407901</v>
      </c>
      <c r="D106" s="31">
        <v>399237</v>
      </c>
    </row>
    <row r="107" spans="1:4" s="12" customFormat="1" ht="16.5" customHeight="1">
      <c r="A107" s="63" t="s">
        <v>37</v>
      </c>
      <c r="B107" s="32">
        <v>156562</v>
      </c>
      <c r="C107" s="32">
        <v>144703</v>
      </c>
      <c r="D107" s="32">
        <v>144086</v>
      </c>
    </row>
    <row r="108" spans="1:4" s="4" customFormat="1" ht="16.5" customHeight="1">
      <c r="A108" s="13" t="s">
        <v>30</v>
      </c>
      <c r="B108" s="31">
        <v>80413</v>
      </c>
      <c r="C108" s="31">
        <v>94088</v>
      </c>
      <c r="D108" s="31">
        <v>105778</v>
      </c>
    </row>
    <row r="109" spans="1:4" s="4" customFormat="1" ht="16.5" customHeight="1">
      <c r="A109" s="64" t="s">
        <v>38</v>
      </c>
      <c r="B109" s="35">
        <v>47547</v>
      </c>
      <c r="C109" s="35">
        <v>49357</v>
      </c>
      <c r="D109" s="35">
        <v>54848</v>
      </c>
    </row>
    <row r="110" spans="1:4" ht="39" customHeight="1">
      <c r="A110" s="65" t="s">
        <v>39</v>
      </c>
      <c r="B110" s="66"/>
      <c r="C110" s="66"/>
      <c r="D110" s="66"/>
    </row>
    <row r="111" spans="1:4" ht="12.75">
      <c r="A111" s="67"/>
      <c r="B111" s="68"/>
      <c r="C111" s="68"/>
      <c r="D111" s="68"/>
    </row>
    <row r="112" spans="1:4" ht="12.75">
      <c r="A112" s="67"/>
      <c r="B112" s="68"/>
      <c r="C112" s="68"/>
      <c r="D112" s="68"/>
    </row>
    <row r="114" spans="1:5" ht="12.75">
      <c r="A114" s="2" t="s">
        <v>40</v>
      </c>
      <c r="B114" s="2"/>
      <c r="C114" s="2"/>
      <c r="D114" s="2"/>
      <c r="E114" s="2"/>
    </row>
    <row r="115" spans="1:6" ht="28.5" customHeight="1">
      <c r="A115" s="69" t="s">
        <v>41</v>
      </c>
      <c r="B115" s="69"/>
      <c r="C115" s="69"/>
      <c r="D115" s="69"/>
      <c r="E115" s="70"/>
      <c r="F115" s="71"/>
    </row>
    <row r="116" spans="1:5" ht="16.5" customHeight="1">
      <c r="A116" s="48"/>
      <c r="B116" s="49" t="s">
        <v>8</v>
      </c>
      <c r="C116" s="49" t="s">
        <v>9</v>
      </c>
      <c r="D116" s="49" t="s">
        <v>10</v>
      </c>
      <c r="E116" s="4"/>
    </row>
    <row r="117" spans="1:7" ht="16.5" customHeight="1">
      <c r="A117" s="13" t="s">
        <v>99</v>
      </c>
      <c r="B117" s="31">
        <v>238127</v>
      </c>
      <c r="C117" s="31">
        <v>251757</v>
      </c>
      <c r="D117" s="31">
        <f>SUM(B117:C117)</f>
        <v>489884</v>
      </c>
      <c r="E117" s="53"/>
      <c r="F117" s="72"/>
      <c r="G117" s="72"/>
    </row>
    <row r="118" spans="1:7" ht="29.25" customHeight="1">
      <c r="A118" s="73" t="s">
        <v>100</v>
      </c>
      <c r="B118" s="34">
        <v>4713</v>
      </c>
      <c r="C118" s="34">
        <v>8053</v>
      </c>
      <c r="D118" s="35">
        <f>SUM(B118:C118)</f>
        <v>12766</v>
      </c>
      <c r="E118" s="53"/>
      <c r="F118" s="72"/>
      <c r="G118" s="72"/>
    </row>
    <row r="119" spans="1:5" s="20" customFormat="1" ht="82.5" customHeight="1">
      <c r="A119" s="74" t="s">
        <v>42</v>
      </c>
      <c r="B119" s="74"/>
      <c r="C119" s="74"/>
      <c r="D119" s="74"/>
      <c r="E119"/>
    </row>
    <row r="121" spans="2:3" ht="12.75">
      <c r="B121" s="32"/>
      <c r="C121" s="32"/>
    </row>
    <row r="122" spans="1:7" ht="12.75">
      <c r="A122" s="2" t="s">
        <v>43</v>
      </c>
      <c r="B122" s="2"/>
      <c r="C122" s="2"/>
      <c r="F122" s="3"/>
      <c r="G122" s="3"/>
    </row>
    <row r="123" spans="1:5" ht="12.75">
      <c r="A123" s="47" t="s">
        <v>101</v>
      </c>
      <c r="B123" s="47"/>
      <c r="C123" s="47"/>
      <c r="D123" s="47"/>
      <c r="E123" s="47"/>
    </row>
    <row r="124" spans="1:5" ht="18" customHeight="1">
      <c r="A124" s="11"/>
      <c r="B124" s="11">
        <v>2007</v>
      </c>
      <c r="C124" s="11">
        <v>2008</v>
      </c>
      <c r="D124" s="11">
        <v>2009</v>
      </c>
      <c r="E124" s="4"/>
    </row>
    <row r="125" spans="1:5" ht="18" customHeight="1">
      <c r="A125" s="13" t="s">
        <v>11</v>
      </c>
      <c r="B125" s="31"/>
      <c r="C125" s="31"/>
      <c r="D125" s="31"/>
      <c r="E125" s="4"/>
    </row>
    <row r="126" spans="1:5" ht="12.75" customHeight="1">
      <c r="A126" s="13" t="s">
        <v>44</v>
      </c>
      <c r="B126" s="31">
        <v>747426</v>
      </c>
      <c r="C126" s="31">
        <v>805491</v>
      </c>
      <c r="D126" s="31">
        <v>816202</v>
      </c>
      <c r="E126" s="4"/>
    </row>
    <row r="127" spans="1:5" ht="12.75" customHeight="1">
      <c r="A127" s="45" t="s">
        <v>45</v>
      </c>
      <c r="B127" s="32">
        <v>5596</v>
      </c>
      <c r="C127" s="32">
        <v>6560</v>
      </c>
      <c r="D127" s="32">
        <v>8083</v>
      </c>
      <c r="E127" s="4"/>
    </row>
    <row r="128" spans="1:5" ht="18" customHeight="1">
      <c r="A128" s="45" t="s">
        <v>12</v>
      </c>
      <c r="B128" s="32"/>
      <c r="C128" s="32"/>
      <c r="D128" s="32"/>
      <c r="E128" s="4"/>
    </row>
    <row r="129" spans="1:5" ht="12.75" customHeight="1">
      <c r="A129" s="45" t="s">
        <v>44</v>
      </c>
      <c r="B129" s="32">
        <v>15595</v>
      </c>
      <c r="C129" s="32">
        <v>17596</v>
      </c>
      <c r="D129" s="32">
        <v>18279</v>
      </c>
      <c r="E129" s="4"/>
    </row>
    <row r="130" spans="1:5" ht="12.75" customHeight="1">
      <c r="A130" s="45" t="s">
        <v>45</v>
      </c>
      <c r="B130" s="32">
        <v>3939</v>
      </c>
      <c r="C130" s="32">
        <v>4404</v>
      </c>
      <c r="D130" s="32">
        <v>4358</v>
      </c>
      <c r="E130" s="4"/>
    </row>
    <row r="131" spans="1:5" ht="18" customHeight="1">
      <c r="A131" s="45" t="s">
        <v>13</v>
      </c>
      <c r="B131" s="32"/>
      <c r="C131" s="32"/>
      <c r="D131" s="32"/>
      <c r="E131" s="4"/>
    </row>
    <row r="132" spans="1:5" ht="12.75" customHeight="1">
      <c r="A132" s="13" t="s">
        <v>44</v>
      </c>
      <c r="B132" s="31">
        <v>17996</v>
      </c>
      <c r="C132" s="31">
        <v>21361</v>
      </c>
      <c r="D132" s="31">
        <v>23731</v>
      </c>
      <c r="E132" s="4"/>
    </row>
    <row r="133" spans="1:6" ht="12.75" customHeight="1">
      <c r="A133" s="45" t="s">
        <v>45</v>
      </c>
      <c r="B133" s="32">
        <v>7102</v>
      </c>
      <c r="C133" s="32">
        <v>8906</v>
      </c>
      <c r="D133" s="32">
        <v>10017</v>
      </c>
      <c r="E133" s="4"/>
      <c r="F133" s="57"/>
    </row>
    <row r="134" spans="1:5" ht="18" customHeight="1">
      <c r="A134" s="45" t="s">
        <v>102</v>
      </c>
      <c r="B134" s="32"/>
      <c r="C134" s="32"/>
      <c r="D134" s="32"/>
      <c r="E134" s="4"/>
    </row>
    <row r="135" spans="1:5" ht="12.75" customHeight="1">
      <c r="A135" s="13" t="s">
        <v>44</v>
      </c>
      <c r="B135" s="75" t="s">
        <v>46</v>
      </c>
      <c r="C135" s="75" t="s">
        <v>46</v>
      </c>
      <c r="D135" s="31">
        <v>11</v>
      </c>
      <c r="E135" s="4"/>
    </row>
    <row r="136" spans="1:6" ht="12.75" customHeight="1">
      <c r="A136" s="16" t="s">
        <v>45</v>
      </c>
      <c r="B136" s="76" t="s">
        <v>46</v>
      </c>
      <c r="C136" s="76" t="s">
        <v>46</v>
      </c>
      <c r="D136" s="35">
        <v>33</v>
      </c>
      <c r="E136" s="4"/>
      <c r="F136" s="57"/>
    </row>
    <row r="137" spans="1:6" ht="37.5" customHeight="1">
      <c r="A137" s="37" t="s">
        <v>47</v>
      </c>
      <c r="B137" s="77"/>
      <c r="C137" s="77"/>
      <c r="D137" s="77"/>
      <c r="E137" s="4"/>
      <c r="F137" s="57"/>
    </row>
    <row r="138" spans="1:5" ht="12.75" customHeight="1">
      <c r="A138" s="78"/>
      <c r="B138" s="78"/>
      <c r="C138" s="78"/>
      <c r="D138" s="78"/>
      <c r="E138" s="4"/>
    </row>
    <row r="139" spans="1:5" ht="12.75" customHeight="1">
      <c r="A139" s="45"/>
      <c r="B139" s="32"/>
      <c r="C139" s="32"/>
      <c r="D139" s="32"/>
      <c r="E139" s="4"/>
    </row>
    <row r="140" spans="1:7" ht="12.75">
      <c r="A140" s="2" t="s">
        <v>48</v>
      </c>
      <c r="B140" s="2"/>
      <c r="C140" s="2"/>
      <c r="F140" s="3"/>
      <c r="G140" s="3"/>
    </row>
    <row r="141" spans="1:5" ht="27" customHeight="1">
      <c r="A141" s="47" t="s">
        <v>103</v>
      </c>
      <c r="B141" s="47"/>
      <c r="C141" s="47"/>
      <c r="D141" s="47"/>
      <c r="E141" s="47"/>
    </row>
    <row r="142" spans="1:3" ht="19.5" customHeight="1">
      <c r="A142" s="11"/>
      <c r="B142" s="11">
        <v>2009</v>
      </c>
      <c r="C142" s="4"/>
    </row>
    <row r="143" spans="1:6" ht="19.5" customHeight="1">
      <c r="A143" s="13" t="s">
        <v>104</v>
      </c>
      <c r="B143" s="31">
        <v>1118</v>
      </c>
      <c r="F143" s="56"/>
    </row>
    <row r="144" spans="1:3" ht="15.75" customHeight="1">
      <c r="A144" s="13" t="s">
        <v>49</v>
      </c>
      <c r="B144" s="31">
        <v>520</v>
      </c>
      <c r="C144" s="4"/>
    </row>
    <row r="145" spans="1:3" ht="12.75" customHeight="1">
      <c r="A145" s="13" t="s">
        <v>50</v>
      </c>
      <c r="B145" s="31">
        <v>166</v>
      </c>
      <c r="C145" s="4"/>
    </row>
    <row r="146" spans="1:3" ht="12.75" customHeight="1">
      <c r="A146" s="45" t="s">
        <v>51</v>
      </c>
      <c r="B146" s="32">
        <v>420</v>
      </c>
      <c r="C146" s="4"/>
    </row>
    <row r="147" spans="1:4" ht="12.75" customHeight="1">
      <c r="A147" s="45" t="s">
        <v>105</v>
      </c>
      <c r="B147" s="32">
        <v>40</v>
      </c>
      <c r="C147" s="15"/>
      <c r="D147" s="20"/>
    </row>
    <row r="148" spans="1:5" ht="93.75" customHeight="1">
      <c r="A148" s="37" t="s">
        <v>52</v>
      </c>
      <c r="B148" s="77"/>
      <c r="C148" s="79"/>
      <c r="D148" s="79"/>
      <c r="E148" s="4"/>
    </row>
    <row r="149" spans="1:7" ht="12.75">
      <c r="A149" s="2" t="s">
        <v>53</v>
      </c>
      <c r="B149" s="2"/>
      <c r="C149" s="2"/>
      <c r="F149" s="3"/>
      <c r="G149" s="3"/>
    </row>
    <row r="150" spans="1:5" ht="28.5" customHeight="1">
      <c r="A150" s="47" t="s">
        <v>106</v>
      </c>
      <c r="B150" s="47"/>
      <c r="C150" s="47"/>
      <c r="D150" s="47"/>
      <c r="E150" s="47"/>
    </row>
    <row r="151" spans="1:3" ht="19.5" customHeight="1">
      <c r="A151" s="11"/>
      <c r="B151" s="11">
        <v>2009</v>
      </c>
      <c r="C151" s="4"/>
    </row>
    <row r="152" spans="1:6" ht="19.5" customHeight="1">
      <c r="A152" s="13" t="s">
        <v>107</v>
      </c>
      <c r="B152" s="31">
        <v>267</v>
      </c>
      <c r="F152" s="56"/>
    </row>
    <row r="153" spans="1:6" ht="15.75" customHeight="1">
      <c r="A153" s="13" t="s">
        <v>49</v>
      </c>
      <c r="B153" s="31">
        <v>106</v>
      </c>
      <c r="E153" s="72"/>
      <c r="F153" s="4"/>
    </row>
    <row r="154" spans="1:6" ht="12.75" customHeight="1">
      <c r="A154" s="13" t="s">
        <v>50</v>
      </c>
      <c r="B154" s="31">
        <v>35</v>
      </c>
      <c r="F154" s="4"/>
    </row>
    <row r="155" spans="1:6" ht="12.75" customHeight="1">
      <c r="A155" s="13" t="s">
        <v>51</v>
      </c>
      <c r="B155" s="31">
        <v>131</v>
      </c>
      <c r="F155" s="4"/>
    </row>
    <row r="156" spans="1:6" ht="12.75" customHeight="1">
      <c r="A156" s="13" t="s">
        <v>105</v>
      </c>
      <c r="B156" s="75" t="s">
        <v>46</v>
      </c>
      <c r="F156" s="56"/>
    </row>
    <row r="157" spans="1:6" ht="19.5" customHeight="1">
      <c r="A157" s="45" t="s">
        <v>108</v>
      </c>
      <c r="B157" s="32">
        <v>17</v>
      </c>
      <c r="F157" s="56"/>
    </row>
    <row r="158" spans="1:6" ht="15.75" customHeight="1">
      <c r="A158" s="13" t="s">
        <v>49</v>
      </c>
      <c r="B158" s="31">
        <v>17</v>
      </c>
      <c r="F158" s="4"/>
    </row>
    <row r="159" spans="1:6" ht="12.75" customHeight="1">
      <c r="A159" s="13" t="s">
        <v>109</v>
      </c>
      <c r="B159" s="80" t="s">
        <v>54</v>
      </c>
      <c r="F159" s="4"/>
    </row>
    <row r="160" spans="1:6" ht="12.75" customHeight="1">
      <c r="A160" s="13" t="s">
        <v>110</v>
      </c>
      <c r="B160" s="80" t="s">
        <v>54</v>
      </c>
      <c r="F160" s="4"/>
    </row>
    <row r="161" spans="1:6" ht="12.75" customHeight="1">
      <c r="A161" s="13" t="s">
        <v>105</v>
      </c>
      <c r="B161" s="75" t="s">
        <v>46</v>
      </c>
      <c r="F161" s="56"/>
    </row>
    <row r="162" spans="1:6" ht="19.5" customHeight="1">
      <c r="A162" s="45" t="s">
        <v>111</v>
      </c>
      <c r="B162" s="32">
        <v>829</v>
      </c>
      <c r="F162" s="56"/>
    </row>
    <row r="163" spans="1:3" ht="15.75" customHeight="1">
      <c r="A163" s="13" t="s">
        <v>49</v>
      </c>
      <c r="B163" s="31">
        <v>408</v>
      </c>
      <c r="C163" s="4"/>
    </row>
    <row r="164" spans="1:3" ht="12.75" customHeight="1">
      <c r="A164" s="13" t="s">
        <v>50</v>
      </c>
      <c r="B164" s="31">
        <v>128</v>
      </c>
      <c r="C164" s="56"/>
    </row>
    <row r="165" spans="1:3" ht="12.75" customHeight="1">
      <c r="A165" s="13" t="s">
        <v>51</v>
      </c>
      <c r="B165" s="31">
        <v>291</v>
      </c>
      <c r="C165" s="4"/>
    </row>
    <row r="166" spans="1:4" ht="12.75" customHeight="1">
      <c r="A166" s="13" t="s">
        <v>105</v>
      </c>
      <c r="B166" s="31">
        <v>25</v>
      </c>
      <c r="C166" s="15"/>
      <c r="D166" s="20"/>
    </row>
    <row r="167" spans="1:5" ht="111.75" customHeight="1">
      <c r="A167" s="37" t="s">
        <v>55</v>
      </c>
      <c r="B167" s="77"/>
      <c r="C167" s="79"/>
      <c r="D167" s="79"/>
      <c r="E167" s="4"/>
    </row>
    <row r="168" spans="1:5" ht="12.75" customHeight="1">
      <c r="A168" s="81"/>
      <c r="B168" s="78"/>
      <c r="C168" s="78"/>
      <c r="D168" s="78"/>
      <c r="E168" s="4"/>
    </row>
    <row r="169" spans="1:5" ht="12.75" customHeight="1">
      <c r="A169" s="81"/>
      <c r="B169" s="78"/>
      <c r="C169" s="78"/>
      <c r="D169" s="78"/>
      <c r="E169" s="4"/>
    </row>
    <row r="170" spans="1:5" ht="12.75" customHeight="1">
      <c r="A170" s="82"/>
      <c r="B170" s="82"/>
      <c r="C170" s="82"/>
      <c r="D170" s="82"/>
      <c r="E170" s="82"/>
    </row>
    <row r="171" spans="1:5" ht="12.75" customHeight="1">
      <c r="A171" s="2" t="s">
        <v>56</v>
      </c>
      <c r="B171" s="2"/>
      <c r="C171" s="2"/>
      <c r="D171" s="2"/>
      <c r="E171" s="2"/>
    </row>
    <row r="172" spans="1:5" ht="28.5" customHeight="1">
      <c r="A172" s="47" t="s">
        <v>112</v>
      </c>
      <c r="B172" s="47"/>
      <c r="C172" s="47"/>
      <c r="D172" s="47"/>
      <c r="E172" s="47"/>
    </row>
    <row r="173" spans="1:4" s="4" customFormat="1" ht="15.75" customHeight="1">
      <c r="A173" s="48"/>
      <c r="B173" s="49" t="s">
        <v>8</v>
      </c>
      <c r="C173" s="49" t="s">
        <v>9</v>
      </c>
      <c r="D173" s="49" t="s">
        <v>10</v>
      </c>
    </row>
    <row r="174" spans="1:4" s="4" customFormat="1" ht="16.5" customHeight="1">
      <c r="A174" s="13" t="s">
        <v>29</v>
      </c>
      <c r="B174" s="31">
        <v>1937</v>
      </c>
      <c r="C174" s="31">
        <v>1141</v>
      </c>
      <c r="D174" s="31">
        <f aca="true" t="shared" si="3" ref="D174:D179">SUM(B174:C174)</f>
        <v>3078</v>
      </c>
    </row>
    <row r="175" spans="1:4" s="4" customFormat="1" ht="12.75">
      <c r="A175" s="13" t="s">
        <v>30</v>
      </c>
      <c r="B175" s="31">
        <v>4973</v>
      </c>
      <c r="C175" s="31">
        <v>3233</v>
      </c>
      <c r="D175" s="31">
        <f t="shared" si="3"/>
        <v>8206</v>
      </c>
    </row>
    <row r="176" spans="1:6" s="4" customFormat="1" ht="13.5">
      <c r="A176" s="13" t="s">
        <v>113</v>
      </c>
      <c r="B176" s="31">
        <v>105</v>
      </c>
      <c r="C176" s="31">
        <v>79</v>
      </c>
      <c r="D176" s="31">
        <f t="shared" si="3"/>
        <v>184</v>
      </c>
      <c r="F176" s="2"/>
    </row>
    <row r="177" spans="1:4" s="4" customFormat="1" ht="12.75" customHeight="1">
      <c r="A177" s="13" t="s">
        <v>114</v>
      </c>
      <c r="B177" s="31">
        <v>8</v>
      </c>
      <c r="C177" s="75">
        <v>3</v>
      </c>
      <c r="D177" s="31">
        <f t="shared" si="3"/>
        <v>11</v>
      </c>
    </row>
    <row r="178" spans="1:4" ht="12.75" customHeight="1">
      <c r="A178" s="13" t="s">
        <v>115</v>
      </c>
      <c r="B178" s="31">
        <v>114</v>
      </c>
      <c r="C178" s="31">
        <v>48</v>
      </c>
      <c r="D178" s="31">
        <f t="shared" si="3"/>
        <v>162</v>
      </c>
    </row>
    <row r="179" spans="1:6" s="4" customFormat="1" ht="16.5" customHeight="1">
      <c r="A179" s="16" t="s">
        <v>10</v>
      </c>
      <c r="B179" s="35">
        <f>SUM(B174:B178)</f>
        <v>7137</v>
      </c>
      <c r="C179" s="35">
        <f>SUM(C174:C178)</f>
        <v>4504</v>
      </c>
      <c r="D179" s="35">
        <f t="shared" si="3"/>
        <v>11641</v>
      </c>
      <c r="E179" s="56"/>
      <c r="F179" s="83"/>
    </row>
    <row r="180" spans="1:5" ht="104.25" customHeight="1">
      <c r="A180" s="37" t="s">
        <v>57</v>
      </c>
      <c r="B180" s="37"/>
      <c r="C180" s="37"/>
      <c r="D180" s="37"/>
      <c r="E180" s="84"/>
    </row>
    <row r="181" spans="2:4" ht="12.75">
      <c r="B181" s="57"/>
      <c r="C181" s="57"/>
      <c r="D181" s="57"/>
    </row>
    <row r="184" spans="1:5" ht="12.75">
      <c r="A184" s="2" t="s">
        <v>58</v>
      </c>
      <c r="B184" s="2"/>
      <c r="C184" s="2"/>
      <c r="D184" s="2"/>
      <c r="E184" s="4"/>
    </row>
    <row r="185" spans="1:5" ht="28.5" customHeight="1">
      <c r="A185" s="25" t="s">
        <v>116</v>
      </c>
      <c r="B185" s="25"/>
      <c r="C185" s="25"/>
      <c r="D185" s="25"/>
      <c r="E185" s="4"/>
    </row>
    <row r="186" spans="1:5" ht="15.75" customHeight="1">
      <c r="A186" s="11"/>
      <c r="B186" s="48" t="s">
        <v>59</v>
      </c>
      <c r="C186" s="49" t="s">
        <v>8</v>
      </c>
      <c r="D186" s="49" t="s">
        <v>9</v>
      </c>
      <c r="E186" s="49" t="s">
        <v>10</v>
      </c>
    </row>
    <row r="187" spans="1:5" ht="16.5" customHeight="1">
      <c r="A187" s="85" t="s">
        <v>117</v>
      </c>
      <c r="B187" s="31">
        <v>1190</v>
      </c>
      <c r="C187" s="31">
        <v>607</v>
      </c>
      <c r="D187" s="31">
        <v>382</v>
      </c>
      <c r="E187" s="31">
        <f>SUM(C187,D187)</f>
        <v>989</v>
      </c>
    </row>
    <row r="188" spans="1:5" ht="12.75">
      <c r="A188" s="85" t="s">
        <v>118</v>
      </c>
      <c r="B188" s="31">
        <v>1315</v>
      </c>
      <c r="C188" s="31">
        <v>1620</v>
      </c>
      <c r="D188" s="31">
        <v>1016</v>
      </c>
      <c r="E188" s="31">
        <f aca="true" t="shared" si="4" ref="E188:E196">SUM(C188,D188)</f>
        <v>2636</v>
      </c>
    </row>
    <row r="189" spans="1:5" ht="12.75">
      <c r="A189" s="85" t="s">
        <v>119</v>
      </c>
      <c r="B189" s="31">
        <v>1460</v>
      </c>
      <c r="C189" s="31">
        <v>1194</v>
      </c>
      <c r="D189" s="31">
        <v>705</v>
      </c>
      <c r="E189" s="31">
        <f t="shared" si="4"/>
        <v>1899</v>
      </c>
    </row>
    <row r="190" spans="1:5" ht="12.75">
      <c r="A190" s="85" t="s">
        <v>120</v>
      </c>
      <c r="B190" s="31">
        <v>1625</v>
      </c>
      <c r="C190" s="31">
        <v>810</v>
      </c>
      <c r="D190" s="31">
        <v>516</v>
      </c>
      <c r="E190" s="31">
        <f t="shared" si="4"/>
        <v>1326</v>
      </c>
    </row>
    <row r="191" spans="1:5" ht="12.75">
      <c r="A191" s="86" t="s">
        <v>121</v>
      </c>
      <c r="B191" s="31">
        <v>1770</v>
      </c>
      <c r="C191" s="31">
        <v>566</v>
      </c>
      <c r="D191" s="31">
        <v>308</v>
      </c>
      <c r="E191" s="31">
        <f t="shared" si="4"/>
        <v>874</v>
      </c>
    </row>
    <row r="192" spans="1:12" ht="12.75">
      <c r="A192" s="86" t="s">
        <v>122</v>
      </c>
      <c r="B192" s="31">
        <v>1875</v>
      </c>
      <c r="C192" s="31">
        <v>1706</v>
      </c>
      <c r="D192" s="31">
        <v>1069</v>
      </c>
      <c r="E192" s="31">
        <f t="shared" si="4"/>
        <v>2775</v>
      </c>
      <c r="K192" s="56"/>
      <c r="L192" s="56"/>
    </row>
    <row r="193" spans="1:5" ht="12.75">
      <c r="A193" s="86" t="s">
        <v>123</v>
      </c>
      <c r="B193" s="31">
        <v>1980</v>
      </c>
      <c r="C193" s="31">
        <v>292</v>
      </c>
      <c r="D193" s="31">
        <v>180</v>
      </c>
      <c r="E193" s="31">
        <f t="shared" si="4"/>
        <v>472</v>
      </c>
    </row>
    <row r="194" spans="1:5" ht="12.75">
      <c r="A194" s="86" t="s">
        <v>124</v>
      </c>
      <c r="B194" s="31">
        <v>2160</v>
      </c>
      <c r="C194" s="31">
        <v>188</v>
      </c>
      <c r="D194" s="31">
        <v>108</v>
      </c>
      <c r="E194" s="31">
        <f t="shared" si="4"/>
        <v>296</v>
      </c>
    </row>
    <row r="195" spans="1:5" ht="12.75">
      <c r="A195" s="13" t="s">
        <v>60</v>
      </c>
      <c r="B195" s="31">
        <v>2350</v>
      </c>
      <c r="C195" s="31">
        <v>78</v>
      </c>
      <c r="D195" s="31">
        <v>81</v>
      </c>
      <c r="E195" s="31">
        <f t="shared" si="4"/>
        <v>159</v>
      </c>
    </row>
    <row r="196" spans="1:9" ht="13.5">
      <c r="A196" s="87" t="s">
        <v>125</v>
      </c>
      <c r="B196" s="31"/>
      <c r="C196" s="31">
        <v>336</v>
      </c>
      <c r="D196" s="31">
        <v>226</v>
      </c>
      <c r="E196" s="31">
        <f t="shared" si="4"/>
        <v>562</v>
      </c>
      <c r="H196" s="57"/>
      <c r="I196" s="57"/>
    </row>
    <row r="197" spans="1:5" ht="16.5" customHeight="1">
      <c r="A197" s="16" t="s">
        <v>10</v>
      </c>
      <c r="B197" s="13"/>
      <c r="C197" s="31">
        <f>SUM(C187:C196)</f>
        <v>7397</v>
      </c>
      <c r="D197" s="31">
        <f>SUM(D187:D196)</f>
        <v>4591</v>
      </c>
      <c r="E197" s="31">
        <f>SUM(E187:E196)</f>
        <v>11988</v>
      </c>
    </row>
    <row r="198" spans="1:5" ht="47.25" customHeight="1">
      <c r="A198" s="65" t="s">
        <v>61</v>
      </c>
      <c r="B198" s="65"/>
      <c r="C198" s="65"/>
      <c r="D198" s="65"/>
      <c r="E198" s="65"/>
    </row>
    <row r="199" spans="1:5" ht="12.75" customHeight="1">
      <c r="A199" s="88"/>
      <c r="B199" s="67"/>
      <c r="C199" s="67"/>
      <c r="D199" s="67"/>
      <c r="E199" s="89"/>
    </row>
    <row r="200" spans="1:5" ht="12.75" customHeight="1">
      <c r="A200" s="88"/>
      <c r="B200" s="67"/>
      <c r="C200" s="67"/>
      <c r="D200" s="67"/>
      <c r="E200" s="89"/>
    </row>
    <row r="201" spans="1:5" ht="12.75" customHeight="1">
      <c r="A201" s="88"/>
      <c r="B201" s="67"/>
      <c r="C201" s="67"/>
      <c r="D201" s="67"/>
      <c r="E201" s="89"/>
    </row>
    <row r="202" spans="1:5" ht="12.75" customHeight="1">
      <c r="A202" s="2" t="s">
        <v>62</v>
      </c>
      <c r="B202" s="2"/>
      <c r="C202" s="2"/>
      <c r="D202" s="2"/>
      <c r="E202" s="2"/>
    </row>
    <row r="203" spans="1:5" ht="28.5" customHeight="1">
      <c r="A203" s="47" t="s">
        <v>126</v>
      </c>
      <c r="B203" s="47"/>
      <c r="C203" s="47"/>
      <c r="D203" s="47"/>
      <c r="E203" s="47"/>
    </row>
    <row r="204" spans="1:4" s="4" customFormat="1" ht="15.75" customHeight="1">
      <c r="A204" s="48"/>
      <c r="B204" s="49" t="s">
        <v>8</v>
      </c>
      <c r="C204" s="49" t="s">
        <v>9</v>
      </c>
      <c r="D204" s="49" t="s">
        <v>10</v>
      </c>
    </row>
    <row r="205" spans="1:4" s="4" customFormat="1" ht="15.75" customHeight="1">
      <c r="A205" s="13" t="s">
        <v>29</v>
      </c>
      <c r="B205" s="31">
        <v>102</v>
      </c>
      <c r="C205" s="31">
        <v>103</v>
      </c>
      <c r="D205" s="31">
        <f>SUM(B205:C205)</f>
        <v>205</v>
      </c>
    </row>
    <row r="206" spans="1:4" s="4" customFormat="1" ht="15.75" customHeight="1">
      <c r="A206" s="13" t="s">
        <v>30</v>
      </c>
      <c r="B206" s="31">
        <v>667</v>
      </c>
      <c r="C206" s="31">
        <v>915</v>
      </c>
      <c r="D206" s="31">
        <f>SUM(B206:C206)</f>
        <v>1582</v>
      </c>
    </row>
    <row r="207" spans="1:4" s="4" customFormat="1" ht="12.75">
      <c r="A207" s="13" t="s">
        <v>31</v>
      </c>
      <c r="B207" s="31">
        <v>5708</v>
      </c>
      <c r="C207" s="31">
        <v>7163</v>
      </c>
      <c r="D207" s="31">
        <f>SUM(B207:C207)</f>
        <v>12871</v>
      </c>
    </row>
    <row r="208" spans="1:6" s="4" customFormat="1" ht="12.75">
      <c r="A208" s="13" t="s">
        <v>63</v>
      </c>
      <c r="B208" s="31">
        <v>83</v>
      </c>
      <c r="C208" s="31">
        <v>84</v>
      </c>
      <c r="D208" s="31">
        <f>SUM(B208:C208)</f>
        <v>167</v>
      </c>
      <c r="F208" s="2"/>
    </row>
    <row r="209" spans="1:5" s="4" customFormat="1" ht="12.75" customHeight="1">
      <c r="A209" s="13" t="s">
        <v>64</v>
      </c>
      <c r="B209" s="80">
        <v>3</v>
      </c>
      <c r="C209" s="80" t="s">
        <v>54</v>
      </c>
      <c r="D209" s="30">
        <f>SUM(B209:C209)</f>
        <v>3</v>
      </c>
      <c r="E209"/>
    </row>
    <row r="210" spans="1:6" s="4" customFormat="1" ht="12.75" customHeight="1">
      <c r="A210" s="13" t="s">
        <v>127</v>
      </c>
      <c r="B210" s="80" t="s">
        <v>46</v>
      </c>
      <c r="C210" s="80" t="s">
        <v>54</v>
      </c>
      <c r="D210" s="80" t="s">
        <v>54</v>
      </c>
      <c r="E210"/>
      <c r="F210" s="56"/>
    </row>
    <row r="211" spans="1:6" s="4" customFormat="1" ht="16.5" customHeight="1">
      <c r="A211" s="16" t="s">
        <v>128</v>
      </c>
      <c r="B211" s="35">
        <f>SUM(B205:B210)</f>
        <v>6563</v>
      </c>
      <c r="C211" s="35">
        <f>SUM(C205:C210)</f>
        <v>8265</v>
      </c>
      <c r="D211" s="35">
        <f>SUM(D205:D210)</f>
        <v>14828</v>
      </c>
      <c r="E211" s="56"/>
      <c r="F211" s="83"/>
    </row>
    <row r="212" spans="1:5" ht="59.25" customHeight="1">
      <c r="A212" s="74" t="s">
        <v>129</v>
      </c>
      <c r="B212" s="90"/>
      <c r="C212" s="90"/>
      <c r="D212" s="90"/>
      <c r="E212" s="90"/>
    </row>
    <row r="213" spans="2:4" ht="11.25" customHeight="1">
      <c r="B213" s="57"/>
      <c r="C213" s="57"/>
      <c r="D213" s="57"/>
    </row>
    <row r="214" ht="11.25" customHeight="1"/>
    <row r="215" ht="11.25" customHeight="1"/>
    <row r="216" spans="1:5" ht="12.75">
      <c r="A216" s="2" t="s">
        <v>65</v>
      </c>
      <c r="B216" s="2"/>
      <c r="C216" s="2"/>
      <c r="D216" s="2"/>
      <c r="E216" s="4"/>
    </row>
    <row r="217" spans="1:5" ht="28.5" customHeight="1">
      <c r="A217" s="6" t="s">
        <v>130</v>
      </c>
      <c r="B217" s="6"/>
      <c r="C217" s="6"/>
      <c r="D217" s="6"/>
      <c r="E217" s="6"/>
    </row>
    <row r="218" spans="1:5" ht="15.75" customHeight="1">
      <c r="A218" s="11"/>
      <c r="B218" s="48" t="s">
        <v>59</v>
      </c>
      <c r="C218" s="49" t="s">
        <v>8</v>
      </c>
      <c r="D218" s="49" t="s">
        <v>9</v>
      </c>
      <c r="E218" s="49" t="s">
        <v>10</v>
      </c>
    </row>
    <row r="219" spans="1:6" ht="16.5" customHeight="1">
      <c r="A219" s="91" t="s">
        <v>131</v>
      </c>
      <c r="B219" s="31">
        <v>855</v>
      </c>
      <c r="C219" s="31">
        <v>5607</v>
      </c>
      <c r="D219" s="31">
        <v>7338</v>
      </c>
      <c r="E219" s="30">
        <f>SUM(C219,D219)</f>
        <v>12945</v>
      </c>
      <c r="F219" s="92"/>
    </row>
    <row r="220" spans="1:6" ht="12.75">
      <c r="A220" s="85" t="s">
        <v>132</v>
      </c>
      <c r="B220" s="31">
        <v>570</v>
      </c>
      <c r="C220" s="31">
        <v>780</v>
      </c>
      <c r="D220" s="31">
        <v>801</v>
      </c>
      <c r="E220" s="30">
        <f>SUM(C220,D220)</f>
        <v>1581</v>
      </c>
      <c r="F220" s="92"/>
    </row>
    <row r="221" spans="1:6" ht="12.75">
      <c r="A221" s="45" t="s">
        <v>66</v>
      </c>
      <c r="B221" s="31">
        <v>285</v>
      </c>
      <c r="C221" s="31">
        <v>469</v>
      </c>
      <c r="D221" s="31">
        <v>449</v>
      </c>
      <c r="E221" s="30">
        <f>SUM(C221,D221)</f>
        <v>918</v>
      </c>
      <c r="F221" s="92"/>
    </row>
    <row r="222" spans="1:6" ht="16.5" customHeight="1">
      <c r="A222" s="45" t="s">
        <v>128</v>
      </c>
      <c r="B222" s="31"/>
      <c r="C222" s="31">
        <v>6355</v>
      </c>
      <c r="D222" s="31">
        <v>7957</v>
      </c>
      <c r="E222" s="30">
        <f>SUM(C222:D222)</f>
        <v>14312</v>
      </c>
      <c r="F222" s="92"/>
    </row>
    <row r="223" spans="1:5" s="94" customFormat="1" ht="51.75" customHeight="1">
      <c r="A223" s="93" t="s">
        <v>67</v>
      </c>
      <c r="B223" s="93"/>
      <c r="C223" s="93"/>
      <c r="D223" s="93"/>
      <c r="E223" s="93"/>
    </row>
    <row r="224" spans="1:4" ht="11.25" customHeight="1">
      <c r="A224" s="4"/>
      <c r="B224" s="40"/>
      <c r="C224" s="31"/>
      <c r="D224" s="31"/>
    </row>
    <row r="225" spans="1:4" ht="11.25" customHeight="1">
      <c r="A225" s="4"/>
      <c r="B225" s="40"/>
      <c r="C225" s="40"/>
      <c r="D225" s="40"/>
    </row>
    <row r="226" spans="1:7" ht="12.75">
      <c r="A226" s="2" t="s">
        <v>68</v>
      </c>
      <c r="B226" s="95"/>
      <c r="C226" s="95"/>
      <c r="D226" s="95"/>
      <c r="E226" s="95"/>
      <c r="F226" s="95"/>
      <c r="G226" s="95"/>
    </row>
    <row r="227" spans="1:7" ht="28.5" customHeight="1">
      <c r="A227" s="6" t="s">
        <v>133</v>
      </c>
      <c r="B227" s="6"/>
      <c r="C227" s="6"/>
      <c r="D227" s="6"/>
      <c r="E227" s="10"/>
      <c r="F227" s="96"/>
      <c r="G227" s="96"/>
    </row>
    <row r="228" spans="1:7" ht="15.75" customHeight="1">
      <c r="A228" s="48"/>
      <c r="B228" s="49" t="s">
        <v>8</v>
      </c>
      <c r="C228" s="49" t="s">
        <v>9</v>
      </c>
      <c r="D228" s="49" t="s">
        <v>10</v>
      </c>
      <c r="E228" s="12"/>
      <c r="F228" s="12"/>
      <c r="G228" s="12"/>
    </row>
    <row r="229" spans="1:7" ht="16.5" customHeight="1">
      <c r="A229" s="13" t="s">
        <v>11</v>
      </c>
      <c r="B229" s="30">
        <v>633</v>
      </c>
      <c r="C229" s="30">
        <v>296</v>
      </c>
      <c r="D229" s="31">
        <f>SUM(B229:C229)</f>
        <v>929</v>
      </c>
      <c r="E229" s="4"/>
      <c r="F229" s="5"/>
      <c r="G229" s="15"/>
    </row>
    <row r="230" spans="1:7" ht="12.75" customHeight="1">
      <c r="A230" s="13" t="s">
        <v>12</v>
      </c>
      <c r="B230" s="30">
        <v>155</v>
      </c>
      <c r="C230" s="30">
        <v>92</v>
      </c>
      <c r="D230" s="31">
        <f>SUM(B230:C230)</f>
        <v>247</v>
      </c>
      <c r="E230" s="4"/>
      <c r="F230" s="97"/>
      <c r="G230" s="15"/>
    </row>
    <row r="231" spans="1:7" ht="12.75" customHeight="1">
      <c r="A231" s="45" t="s">
        <v>13</v>
      </c>
      <c r="B231" s="98">
        <v>6</v>
      </c>
      <c r="C231" s="99" t="s">
        <v>54</v>
      </c>
      <c r="D231" s="98">
        <f>SUM(B231:C231)</f>
        <v>6</v>
      </c>
      <c r="E231" s="4"/>
      <c r="F231" s="97"/>
      <c r="G231" s="15"/>
    </row>
    <row r="232" spans="1:7" ht="12.75" customHeight="1">
      <c r="A232" s="16" t="s">
        <v>69</v>
      </c>
      <c r="B232" s="34">
        <v>6</v>
      </c>
      <c r="C232" s="100" t="s">
        <v>54</v>
      </c>
      <c r="D232" s="34">
        <f>SUM(B232:C232)</f>
        <v>6</v>
      </c>
      <c r="E232" s="12"/>
      <c r="F232" s="36"/>
      <c r="G232" s="12"/>
    </row>
    <row r="233" spans="1:11" ht="36.75" customHeight="1">
      <c r="A233" s="101" t="s">
        <v>70</v>
      </c>
      <c r="B233" s="102"/>
      <c r="C233" s="102"/>
      <c r="D233" s="102"/>
      <c r="E233" s="103"/>
      <c r="F233" s="103"/>
      <c r="G233" s="103"/>
      <c r="H233" s="20"/>
      <c r="I233" s="20"/>
      <c r="J233" s="20"/>
      <c r="K233" s="20"/>
    </row>
    <row r="234" spans="1:7" ht="8.25" customHeight="1">
      <c r="A234" s="89"/>
      <c r="B234" s="89"/>
      <c r="C234" s="89"/>
      <c r="D234" s="89"/>
      <c r="E234" s="12"/>
      <c r="F234" s="12"/>
      <c r="G234" s="33"/>
    </row>
    <row r="235" ht="8.25" customHeight="1"/>
    <row r="236" spans="1:7" ht="8.25" customHeight="1">
      <c r="A236" s="21"/>
      <c r="B236" s="21"/>
      <c r="C236" s="21"/>
      <c r="D236" s="21"/>
      <c r="E236" s="12"/>
      <c r="F236" s="12"/>
      <c r="G236" s="33"/>
    </row>
    <row r="237" spans="1:7" ht="12.75" customHeight="1">
      <c r="A237" s="2" t="s">
        <v>71</v>
      </c>
      <c r="B237" s="2"/>
      <c r="C237" s="2"/>
      <c r="D237" s="2"/>
      <c r="E237" s="4"/>
      <c r="F237" s="12"/>
      <c r="G237" s="33"/>
    </row>
    <row r="238" spans="1:7" ht="28.5" customHeight="1">
      <c r="A238" s="6" t="s">
        <v>134</v>
      </c>
      <c r="B238" s="6"/>
      <c r="C238" s="6"/>
      <c r="D238" s="6"/>
      <c r="E238" s="4"/>
      <c r="F238" s="12"/>
      <c r="G238" s="33"/>
    </row>
    <row r="239" spans="1:7" ht="15.75" customHeight="1">
      <c r="A239" s="27"/>
      <c r="B239" s="28" t="s">
        <v>8</v>
      </c>
      <c r="C239" s="28" t="s">
        <v>9</v>
      </c>
      <c r="D239" s="28" t="s">
        <v>10</v>
      </c>
      <c r="E239" s="4"/>
      <c r="F239" s="12"/>
      <c r="G239" s="33"/>
    </row>
    <row r="240" spans="1:7" ht="16.5" customHeight="1">
      <c r="A240" s="13" t="s">
        <v>11</v>
      </c>
      <c r="B240" s="14">
        <v>4.065075</v>
      </c>
      <c r="C240" s="14">
        <v>2.037525</v>
      </c>
      <c r="D240" s="14">
        <f>SUM(B240:C240)</f>
        <v>6.102600000000001</v>
      </c>
      <c r="E240" s="4"/>
      <c r="F240" s="12"/>
      <c r="G240" s="33"/>
    </row>
    <row r="241" spans="1:7" ht="12.75" customHeight="1">
      <c r="A241" s="43" t="s">
        <v>12</v>
      </c>
      <c r="B241" s="14">
        <v>1.762511</v>
      </c>
      <c r="C241" s="44">
        <v>1.086474</v>
      </c>
      <c r="D241" s="14">
        <f>SUM(B241:C241)</f>
        <v>2.848985</v>
      </c>
      <c r="E241" s="104"/>
      <c r="F241" s="104"/>
      <c r="G241" s="104"/>
    </row>
    <row r="242" spans="1:7" ht="12.75" customHeight="1">
      <c r="A242" s="13" t="s">
        <v>13</v>
      </c>
      <c r="B242" s="14">
        <v>0.031207</v>
      </c>
      <c r="C242" s="105">
        <v>0.005699999999999999</v>
      </c>
      <c r="D242" s="14">
        <f>SUM(B242:C242)</f>
        <v>0.036906999999999995</v>
      </c>
      <c r="E242" s="4"/>
      <c r="F242" s="12"/>
      <c r="G242" s="33"/>
    </row>
    <row r="243" spans="1:7" ht="12.75" customHeight="1">
      <c r="A243" s="13" t="s">
        <v>69</v>
      </c>
      <c r="B243" s="14">
        <v>0.034503</v>
      </c>
      <c r="C243" s="106">
        <v>0.002286</v>
      </c>
      <c r="D243" s="14">
        <f>SUM(B243:C243)</f>
        <v>0.036789</v>
      </c>
      <c r="E243" s="104"/>
      <c r="F243" s="104"/>
      <c r="G243" s="104"/>
    </row>
    <row r="244" spans="1:7" ht="16.5" customHeight="1">
      <c r="A244" s="16" t="s">
        <v>10</v>
      </c>
      <c r="B244" s="17">
        <f>SUM(B240:B243)</f>
        <v>5.893296</v>
      </c>
      <c r="C244" s="17">
        <f>SUM(C240:C243)</f>
        <v>3.131985</v>
      </c>
      <c r="D244" s="17">
        <f>SUM(B244:C244)</f>
        <v>9.025281</v>
      </c>
      <c r="E244" s="46"/>
      <c r="F244" s="46"/>
      <c r="G244" s="46"/>
    </row>
    <row r="245" spans="1:7" ht="25.5" customHeight="1">
      <c r="A245" s="37" t="s">
        <v>16</v>
      </c>
      <c r="B245" s="107"/>
      <c r="C245" s="107"/>
      <c r="D245" s="107"/>
      <c r="E245" s="12"/>
      <c r="F245" s="20"/>
      <c r="G245" s="20"/>
    </row>
    <row r="246" spans="1:7" ht="8.25" customHeight="1">
      <c r="A246" s="81"/>
      <c r="B246" s="97"/>
      <c r="C246" s="97"/>
      <c r="D246" s="97"/>
      <c r="E246" s="12"/>
      <c r="F246" s="20"/>
      <c r="G246" s="20"/>
    </row>
    <row r="247" spans="1:7" ht="8.25" customHeight="1">
      <c r="A247" s="108"/>
      <c r="B247" s="15"/>
      <c r="C247" s="15"/>
      <c r="D247" s="15"/>
      <c r="E247" s="12"/>
      <c r="F247" s="20"/>
      <c r="G247" s="20"/>
    </row>
    <row r="248" spans="1:7" ht="8.25" customHeight="1">
      <c r="A248" s="67"/>
      <c r="B248" s="67"/>
      <c r="C248" s="67"/>
      <c r="D248" s="89"/>
      <c r="E248" s="10"/>
      <c r="F248" s="10"/>
      <c r="G248" s="10"/>
    </row>
    <row r="249" s="2" customFormat="1" ht="12.75">
      <c r="A249" s="2" t="s">
        <v>72</v>
      </c>
    </row>
    <row r="250" spans="1:5" s="2" customFormat="1" ht="28.5" customHeight="1">
      <c r="A250" s="47" t="s">
        <v>135</v>
      </c>
      <c r="B250" s="47"/>
      <c r="C250" s="47"/>
      <c r="D250" s="47"/>
      <c r="E250" s="47"/>
    </row>
    <row r="251" spans="1:4" s="4" customFormat="1" ht="15.75" customHeight="1">
      <c r="A251" s="48"/>
      <c r="B251" s="49" t="s">
        <v>8</v>
      </c>
      <c r="C251" s="49" t="s">
        <v>9</v>
      </c>
      <c r="D251" s="49" t="s">
        <v>10</v>
      </c>
    </row>
    <row r="252" spans="1:4" s="4" customFormat="1" ht="17.25" customHeight="1">
      <c r="A252" s="13" t="s">
        <v>18</v>
      </c>
      <c r="B252" s="50">
        <v>644</v>
      </c>
      <c r="C252" s="50">
        <v>302</v>
      </c>
      <c r="D252" s="50">
        <f>SUM(B252:C252)</f>
        <v>946</v>
      </c>
    </row>
    <row r="253" spans="1:4" s="4" customFormat="1" ht="17.25" customHeight="1">
      <c r="A253" s="13" t="s">
        <v>89</v>
      </c>
      <c r="B253" s="50" t="s">
        <v>46</v>
      </c>
      <c r="C253" s="50" t="s">
        <v>46</v>
      </c>
      <c r="D253" s="99" t="s">
        <v>46</v>
      </c>
    </row>
    <row r="254" spans="1:4" s="110" customFormat="1" ht="15.75" customHeight="1">
      <c r="A254" s="109" t="s">
        <v>90</v>
      </c>
      <c r="B254" s="99" t="s">
        <v>46</v>
      </c>
      <c r="C254" s="99" t="s">
        <v>54</v>
      </c>
      <c r="D254" s="99" t="s">
        <v>54</v>
      </c>
    </row>
    <row r="255" spans="1:4" s="53" customFormat="1" ht="15.75" customHeight="1">
      <c r="A255" s="52" t="s">
        <v>10</v>
      </c>
      <c r="B255" s="34">
        <f>SUM(B252:B254)</f>
        <v>644</v>
      </c>
      <c r="C255" s="34">
        <f>SUM(C252:C254)</f>
        <v>302</v>
      </c>
      <c r="D255" s="34">
        <f>SUM(D252:D254)</f>
        <v>946</v>
      </c>
    </row>
    <row r="256" spans="1:7" ht="70.5" customHeight="1">
      <c r="A256" s="37" t="s">
        <v>73</v>
      </c>
      <c r="B256" s="37"/>
      <c r="C256" s="37"/>
      <c r="D256" s="37"/>
      <c r="E256" s="111"/>
      <c r="F256" s="111"/>
      <c r="G256" s="111"/>
    </row>
    <row r="257" spans="1:5" ht="8.25" customHeight="1">
      <c r="A257" s="46"/>
      <c r="E257" s="46"/>
    </row>
    <row r="258" spans="1:5" ht="8.25" customHeight="1">
      <c r="A258" s="46"/>
      <c r="E258" s="46"/>
    </row>
    <row r="259" spans="1:5" ht="8.25" customHeight="1">
      <c r="A259" s="46"/>
      <c r="B259" s="46"/>
      <c r="C259" s="46"/>
      <c r="D259" s="46"/>
      <c r="E259" s="46"/>
    </row>
    <row r="260" s="2" customFormat="1" ht="12.75">
      <c r="A260" s="2" t="s">
        <v>74</v>
      </c>
    </row>
    <row r="261" spans="1:5" s="2" customFormat="1" ht="28.5" customHeight="1">
      <c r="A261" s="47" t="s">
        <v>136</v>
      </c>
      <c r="B261" s="47"/>
      <c r="C261" s="47"/>
      <c r="D261" s="47"/>
      <c r="E261" s="47"/>
    </row>
    <row r="262" spans="1:4" s="4" customFormat="1" ht="15.75" customHeight="1">
      <c r="A262" s="48"/>
      <c r="B262" s="49" t="s">
        <v>8</v>
      </c>
      <c r="C262" s="49" t="s">
        <v>9</v>
      </c>
      <c r="D262" s="49" t="s">
        <v>10</v>
      </c>
    </row>
    <row r="263" spans="1:4" s="4" customFormat="1" ht="16.5" customHeight="1">
      <c r="A263" s="13" t="s">
        <v>18</v>
      </c>
      <c r="B263" s="44">
        <v>5.893296</v>
      </c>
      <c r="C263" s="44">
        <v>3.125685</v>
      </c>
      <c r="D263" s="44">
        <f>SUM(B263:C263)</f>
        <v>9.018981</v>
      </c>
    </row>
    <row r="264" spans="1:4" s="4" customFormat="1" ht="16.5" customHeight="1">
      <c r="A264" s="13" t="s">
        <v>89</v>
      </c>
      <c r="B264" s="112" t="s">
        <v>46</v>
      </c>
      <c r="C264" s="112" t="s">
        <v>46</v>
      </c>
      <c r="D264" s="112" t="s">
        <v>46</v>
      </c>
    </row>
    <row r="265" spans="1:4" s="4" customFormat="1" ht="16.5" customHeight="1">
      <c r="A265" s="45" t="s">
        <v>90</v>
      </c>
      <c r="B265" s="113" t="s">
        <v>46</v>
      </c>
      <c r="C265" s="14">
        <v>0.0063</v>
      </c>
      <c r="D265" s="44">
        <f>SUM(B265:C265)</f>
        <v>0.0063</v>
      </c>
    </row>
    <row r="266" spans="1:4" s="4" customFormat="1" ht="16.5" customHeight="1">
      <c r="A266" s="16" t="s">
        <v>10</v>
      </c>
      <c r="B266" s="17">
        <f>SUM(B263:B265)</f>
        <v>5.893296</v>
      </c>
      <c r="C266" s="17">
        <f>SUM(C263:C265)</f>
        <v>3.131985</v>
      </c>
      <c r="D266" s="17">
        <f>SUM(D263:D265)</f>
        <v>9.025281</v>
      </c>
    </row>
    <row r="267" spans="1:7" ht="71.25" customHeight="1">
      <c r="A267" s="37" t="s">
        <v>75</v>
      </c>
      <c r="B267" s="37"/>
      <c r="C267" s="37"/>
      <c r="D267" s="37"/>
      <c r="E267" s="111"/>
      <c r="F267" s="111"/>
      <c r="G267" s="111"/>
    </row>
    <row r="268" spans="1:4" s="2" customFormat="1" ht="12.75">
      <c r="A268" s="2" t="s">
        <v>76</v>
      </c>
      <c r="B268" s="38"/>
      <c r="C268" s="38"/>
      <c r="D268" s="38"/>
    </row>
    <row r="269" spans="1:4" s="2" customFormat="1" ht="28.5" customHeight="1">
      <c r="A269" s="6" t="s">
        <v>77</v>
      </c>
      <c r="B269" s="6"/>
      <c r="C269" s="6"/>
      <c r="D269" s="6"/>
    </row>
    <row r="270" spans="1:4" s="4" customFormat="1" ht="15.75" customHeight="1">
      <c r="A270" s="16"/>
      <c r="B270" s="27" t="s">
        <v>8</v>
      </c>
      <c r="C270" s="27" t="s">
        <v>9</v>
      </c>
      <c r="D270" s="27" t="s">
        <v>10</v>
      </c>
    </row>
    <row r="271" spans="1:4" s="4" customFormat="1" ht="16.5" customHeight="1">
      <c r="A271" s="13" t="s">
        <v>78</v>
      </c>
      <c r="B271" s="31">
        <v>39</v>
      </c>
      <c r="C271" s="31">
        <v>23</v>
      </c>
      <c r="D271" s="31">
        <f>SUM(B271:C271)</f>
        <v>62</v>
      </c>
    </row>
    <row r="272" spans="1:4" s="4" customFormat="1" ht="12.75" customHeight="1">
      <c r="A272" s="13" t="s">
        <v>23</v>
      </c>
      <c r="B272" s="31">
        <v>199</v>
      </c>
      <c r="C272" s="31">
        <v>77</v>
      </c>
      <c r="D272" s="31">
        <f>SUM(B272:C272)</f>
        <v>276</v>
      </c>
    </row>
    <row r="273" spans="1:4" s="4" customFormat="1" ht="12.75" customHeight="1">
      <c r="A273" s="13" t="s">
        <v>24</v>
      </c>
      <c r="B273" s="31">
        <v>245</v>
      </c>
      <c r="C273" s="31">
        <v>117</v>
      </c>
      <c r="D273" s="31">
        <f>SUM(B273:C273)</f>
        <v>362</v>
      </c>
    </row>
    <row r="274" spans="1:4" s="4" customFormat="1" ht="12.75" customHeight="1">
      <c r="A274" s="13" t="s">
        <v>25</v>
      </c>
      <c r="B274" s="31">
        <v>114</v>
      </c>
      <c r="C274" s="31">
        <v>67</v>
      </c>
      <c r="D274" s="31">
        <f>SUM(B274:C274)</f>
        <v>181</v>
      </c>
    </row>
    <row r="275" spans="1:6" s="4" customFormat="1" ht="12.75">
      <c r="A275" s="13" t="s">
        <v>79</v>
      </c>
      <c r="B275" s="31">
        <v>47</v>
      </c>
      <c r="C275" s="31">
        <v>18</v>
      </c>
      <c r="D275" s="31">
        <f>SUM(B275:C275)</f>
        <v>65</v>
      </c>
      <c r="F275" s="56"/>
    </row>
    <row r="276" spans="1:5" s="4" customFormat="1" ht="16.5" customHeight="1">
      <c r="A276" s="16" t="s">
        <v>10</v>
      </c>
      <c r="B276" s="34">
        <f>SUM(B271:B275)</f>
        <v>644</v>
      </c>
      <c r="C276" s="34">
        <f>SUM(C271:C275)</f>
        <v>302</v>
      </c>
      <c r="D276" s="34">
        <f>SUM(D271:D275)</f>
        <v>946</v>
      </c>
      <c r="E276" s="56"/>
    </row>
    <row r="277" spans="2:3" ht="8.25" customHeight="1">
      <c r="B277" s="57"/>
      <c r="C277" s="57"/>
    </row>
    <row r="278" ht="8.25" customHeight="1"/>
    <row r="279" ht="8.25" customHeight="1"/>
    <row r="280" spans="1:4" s="2" customFormat="1" ht="12.75">
      <c r="A280" s="2" t="s">
        <v>80</v>
      </c>
      <c r="B280" s="38"/>
      <c r="C280" s="38"/>
      <c r="D280" s="38"/>
    </row>
    <row r="281" spans="1:4" s="2" customFormat="1" ht="28.5" customHeight="1">
      <c r="A281" s="6" t="s">
        <v>137</v>
      </c>
      <c r="B281" s="6"/>
      <c r="C281" s="6"/>
      <c r="D281" s="6"/>
    </row>
    <row r="282" spans="1:4" s="4" customFormat="1" ht="15.75" customHeight="1">
      <c r="A282" s="27"/>
      <c r="B282" s="28" t="s">
        <v>8</v>
      </c>
      <c r="C282" s="28" t="s">
        <v>9</v>
      </c>
      <c r="D282" s="28" t="s">
        <v>10</v>
      </c>
    </row>
    <row r="283" spans="1:4" s="4" customFormat="1" ht="16.5" customHeight="1">
      <c r="A283" s="13" t="s">
        <v>78</v>
      </c>
      <c r="B283" s="60">
        <v>0.197897</v>
      </c>
      <c r="C283" s="60">
        <v>0.11312</v>
      </c>
      <c r="D283" s="44">
        <f aca="true" t="shared" si="5" ref="D283:D288">SUM(B283:C283)</f>
        <v>0.311017</v>
      </c>
    </row>
    <row r="284" spans="1:4" s="4" customFormat="1" ht="12.75" customHeight="1">
      <c r="A284" s="13" t="s">
        <v>23</v>
      </c>
      <c r="B284" s="60">
        <v>1.467725</v>
      </c>
      <c r="C284" s="60">
        <v>0.78317</v>
      </c>
      <c r="D284" s="44">
        <f t="shared" si="5"/>
        <v>2.250895</v>
      </c>
    </row>
    <row r="285" spans="1:4" s="4" customFormat="1" ht="12.75" customHeight="1">
      <c r="A285" s="13" t="s">
        <v>24</v>
      </c>
      <c r="B285" s="60">
        <v>2.282538</v>
      </c>
      <c r="C285" s="60">
        <v>1.229366</v>
      </c>
      <c r="D285" s="44">
        <f t="shared" si="5"/>
        <v>3.5119040000000004</v>
      </c>
    </row>
    <row r="286" spans="1:4" s="4" customFormat="1" ht="12.75" customHeight="1">
      <c r="A286" s="13" t="s">
        <v>25</v>
      </c>
      <c r="B286" s="60">
        <v>1.374301</v>
      </c>
      <c r="C286" s="60">
        <v>0.762509</v>
      </c>
      <c r="D286" s="44">
        <f t="shared" si="5"/>
        <v>2.13681</v>
      </c>
    </row>
    <row r="287" spans="1:6" s="4" customFormat="1" ht="12.75">
      <c r="A287" s="13" t="s">
        <v>79</v>
      </c>
      <c r="B287" s="60">
        <v>0.570835</v>
      </c>
      <c r="C287" s="60">
        <v>0.24382</v>
      </c>
      <c r="D287" s="44">
        <f t="shared" si="5"/>
        <v>0.814655</v>
      </c>
      <c r="F287" s="58"/>
    </row>
    <row r="288" spans="1:5" s="4" customFormat="1" ht="15" customHeight="1">
      <c r="A288" s="16" t="s">
        <v>10</v>
      </c>
      <c r="B288" s="17">
        <f>SUM(B283:B287)</f>
        <v>5.893296</v>
      </c>
      <c r="C288" s="17">
        <f>SUM(C283:C287)</f>
        <v>3.1319850000000002</v>
      </c>
      <c r="D288" s="114">
        <f t="shared" si="5"/>
        <v>9.025281</v>
      </c>
      <c r="E288" s="56"/>
    </row>
    <row r="289" spans="1:4" ht="24.75" customHeight="1">
      <c r="A289" s="37" t="s">
        <v>81</v>
      </c>
      <c r="B289" s="37"/>
      <c r="C289" s="37"/>
      <c r="D289" s="37"/>
    </row>
    <row r="290" ht="8.25" customHeight="1"/>
    <row r="291" ht="8.25" customHeight="1"/>
    <row r="292" ht="8.25" customHeight="1"/>
    <row r="293" spans="1:5" s="2" customFormat="1" ht="12.75" customHeight="1">
      <c r="A293" s="2" t="s">
        <v>82</v>
      </c>
      <c r="B293" s="38"/>
      <c r="C293" s="38"/>
      <c r="D293" s="38"/>
      <c r="E293" s="38"/>
    </row>
    <row r="294" spans="1:5" s="2" customFormat="1" ht="28.5" customHeight="1">
      <c r="A294" s="25" t="s">
        <v>138</v>
      </c>
      <c r="B294" s="25"/>
      <c r="C294" s="25"/>
      <c r="D294" s="25"/>
      <c r="E294" s="25"/>
    </row>
    <row r="295" spans="1:4" s="4" customFormat="1" ht="15.75" customHeight="1">
      <c r="A295" s="11"/>
      <c r="B295" s="48" t="s">
        <v>8</v>
      </c>
      <c r="C295" s="48" t="s">
        <v>9</v>
      </c>
      <c r="D295" s="48" t="s">
        <v>10</v>
      </c>
    </row>
    <row r="296" spans="1:4" s="4" customFormat="1" ht="16.5" customHeight="1">
      <c r="A296" s="13" t="s">
        <v>83</v>
      </c>
      <c r="B296" s="31">
        <v>570</v>
      </c>
      <c r="C296" s="31">
        <v>268</v>
      </c>
      <c r="D296" s="31">
        <f>SUM(B296:C296)</f>
        <v>838</v>
      </c>
    </row>
    <row r="297" spans="1:6" s="4" customFormat="1" ht="12.75" customHeight="1">
      <c r="A297" s="13" t="s">
        <v>96</v>
      </c>
      <c r="B297" s="31">
        <v>74</v>
      </c>
      <c r="C297" s="31">
        <v>36</v>
      </c>
      <c r="D297" s="31">
        <f>SUM(B297:C297)</f>
        <v>110</v>
      </c>
      <c r="F297" s="56"/>
    </row>
    <row r="298" spans="1:5" s="53" customFormat="1" ht="16.5" customHeight="1">
      <c r="A298" s="52" t="s">
        <v>10</v>
      </c>
      <c r="B298" s="34">
        <f>SUM(B296:B297)</f>
        <v>644</v>
      </c>
      <c r="C298" s="34">
        <f>SUM(C296:C297)</f>
        <v>304</v>
      </c>
      <c r="D298" s="34">
        <f>SUM(B298:C298)</f>
        <v>948</v>
      </c>
      <c r="E298" s="59"/>
    </row>
    <row r="299" spans="1:5" s="4" customFormat="1" ht="68.25" customHeight="1">
      <c r="A299" s="37" t="s">
        <v>139</v>
      </c>
      <c r="B299" s="55"/>
      <c r="C299" s="55"/>
      <c r="D299" s="55"/>
      <c r="E299" s="115"/>
    </row>
    <row r="300" spans="2:3" ht="8.25" customHeight="1">
      <c r="B300" s="57"/>
      <c r="C300" s="57"/>
    </row>
    <row r="301" ht="8.25" customHeight="1"/>
    <row r="302" ht="8.25" customHeight="1"/>
    <row r="303" spans="1:5" s="2" customFormat="1" ht="12.75" customHeight="1">
      <c r="A303" s="2" t="s">
        <v>84</v>
      </c>
      <c r="B303" s="38"/>
      <c r="C303" s="38"/>
      <c r="D303" s="38"/>
      <c r="E303" s="38"/>
    </row>
    <row r="304" spans="1:5" s="2" customFormat="1" ht="28.5" customHeight="1">
      <c r="A304" s="47" t="s">
        <v>140</v>
      </c>
      <c r="B304" s="47"/>
      <c r="C304" s="47"/>
      <c r="D304" s="47"/>
      <c r="E304" s="47"/>
    </row>
    <row r="305" spans="1:4" s="4" customFormat="1" ht="15.75" customHeight="1">
      <c r="A305" s="48"/>
      <c r="B305" s="49" t="s">
        <v>8</v>
      </c>
      <c r="C305" s="49" t="s">
        <v>9</v>
      </c>
      <c r="D305" s="49" t="s">
        <v>10</v>
      </c>
    </row>
    <row r="306" spans="1:4" s="4" customFormat="1" ht="16.5" customHeight="1">
      <c r="A306" s="13" t="s">
        <v>83</v>
      </c>
      <c r="B306" s="44">
        <v>4.90938</v>
      </c>
      <c r="C306" s="44">
        <v>2.676836</v>
      </c>
      <c r="D306" s="44">
        <f>SUM(B306:C306)</f>
        <v>7.586216</v>
      </c>
    </row>
    <row r="307" spans="1:4" s="4" customFormat="1" ht="12.75" customHeight="1">
      <c r="A307" s="13" t="s">
        <v>96</v>
      </c>
      <c r="B307" s="44">
        <v>0.983916</v>
      </c>
      <c r="C307" s="44">
        <v>0.455149</v>
      </c>
      <c r="D307" s="44">
        <f>SUM(B307:C307)</f>
        <v>1.439065</v>
      </c>
    </row>
    <row r="308" spans="1:5" s="4" customFormat="1" ht="16.5" customHeight="1">
      <c r="A308" s="16" t="s">
        <v>10</v>
      </c>
      <c r="B308" s="17">
        <f>SUM(B306:B307)</f>
        <v>5.893295999999999</v>
      </c>
      <c r="C308" s="17">
        <f>SUM(C306:C307)</f>
        <v>3.1319850000000002</v>
      </c>
      <c r="D308" s="17">
        <f>SUM(B308:C308)</f>
        <v>9.025281</v>
      </c>
      <c r="E308" s="56"/>
    </row>
    <row r="309" spans="1:5" s="4" customFormat="1" ht="70.5" customHeight="1">
      <c r="A309" s="37" t="s">
        <v>85</v>
      </c>
      <c r="B309" s="55"/>
      <c r="C309" s="55"/>
      <c r="D309" s="55"/>
      <c r="E309" s="62"/>
    </row>
    <row r="310" spans="1:4" s="20" customFormat="1" ht="12.75" customHeight="1">
      <c r="A310" s="12"/>
      <c r="C310" s="15"/>
      <c r="D310" s="15"/>
    </row>
    <row r="311" spans="3:4" ht="16.5" customHeight="1">
      <c r="C311" s="15"/>
      <c r="D311" s="15"/>
    </row>
    <row r="312" spans="1:4" ht="12.75">
      <c r="A312" s="20"/>
      <c r="B312" s="20"/>
      <c r="C312" s="15"/>
      <c r="D312" s="15"/>
    </row>
    <row r="313" ht="16.5" customHeight="1"/>
    <row r="315" ht="16.5" customHeight="1"/>
    <row r="317" ht="16.5" customHeight="1"/>
    <row r="319" ht="15.75" customHeight="1">
      <c r="E319" s="4"/>
    </row>
    <row r="320" ht="12.75">
      <c r="E320" s="56"/>
    </row>
    <row r="321" ht="12.75">
      <c r="E321" s="56"/>
    </row>
    <row r="322" ht="12.75">
      <c r="E322" s="15"/>
    </row>
  </sheetData>
  <sheetProtection/>
  <mergeCells count="52">
    <mergeCell ref="A150:E150"/>
    <mergeCell ref="A68:D68"/>
    <mergeCell ref="A78:E78"/>
    <mergeCell ref="A91:E91"/>
    <mergeCell ref="A141:E141"/>
    <mergeCell ref="A148:D148"/>
    <mergeCell ref="A76:D76"/>
    <mergeCell ref="A86:E86"/>
    <mergeCell ref="A5:D5"/>
    <mergeCell ref="A9:E9"/>
    <mergeCell ref="I14:L14"/>
    <mergeCell ref="A14:G14"/>
    <mergeCell ref="A23:G23"/>
    <mergeCell ref="A56:D56"/>
    <mergeCell ref="A51:D51"/>
    <mergeCell ref="A12:E12"/>
    <mergeCell ref="A29:D29"/>
    <mergeCell ref="A34:E34"/>
    <mergeCell ref="A45:E45"/>
    <mergeCell ref="A40:E40"/>
    <mergeCell ref="A19:D19"/>
    <mergeCell ref="A180:D180"/>
    <mergeCell ref="A99:D99"/>
    <mergeCell ref="A115:D115"/>
    <mergeCell ref="A119:D119"/>
    <mergeCell ref="A172:E172"/>
    <mergeCell ref="A110:D110"/>
    <mergeCell ref="A104:D104"/>
    <mergeCell ref="A167:D167"/>
    <mergeCell ref="A123:E123"/>
    <mergeCell ref="A137:D137"/>
    <mergeCell ref="A198:E198"/>
    <mergeCell ref="A185:D185"/>
    <mergeCell ref="A223:E223"/>
    <mergeCell ref="A217:E217"/>
    <mergeCell ref="A203:E203"/>
    <mergeCell ref="A212:E212"/>
    <mergeCell ref="A227:D227"/>
    <mergeCell ref="A233:G233"/>
    <mergeCell ref="A238:D238"/>
    <mergeCell ref="A245:D245"/>
    <mergeCell ref="A250:E250"/>
    <mergeCell ref="A256:D256"/>
    <mergeCell ref="A261:E261"/>
    <mergeCell ref="A267:D267"/>
    <mergeCell ref="A299:D299"/>
    <mergeCell ref="A304:E304"/>
    <mergeCell ref="A309:D309"/>
    <mergeCell ref="A269:D269"/>
    <mergeCell ref="A281:D281"/>
    <mergeCell ref="A289:D289"/>
    <mergeCell ref="A294:E294"/>
  </mergeCells>
  <printOptions/>
  <pageMargins left="0.7874015748031497" right="0.7874015748031497" top="0.984251968503937" bottom="0.3937007874015748" header="0.5118110236220472" footer="0.5118110236220472"/>
  <pageSetup firstPageNumber="19" useFirstPageNumber="1" horizontalDpi="600" verticalDpi="600" orientation="portrait" paperSize="9" scale="97" r:id="rId1"/>
  <headerFooter alignWithMargins="0">
    <oddHeader>&amp;L&amp;"Arial,Fet"&amp;12
&amp;"Arial,Normal"&amp;10
&amp;R&amp;"Arial,Fet"&amp;12Studiehjälp, kalenderår
</oddHeader>
  </headerFooter>
  <rowBreaks count="7" manualBreakCount="7">
    <brk id="32" max="255" man="1"/>
    <brk id="76" max="6" man="1"/>
    <brk id="113" max="255" man="1"/>
    <brk id="148" max="6" man="1"/>
    <brk id="183" max="6" man="1"/>
    <brk id="225" max="6" man="1"/>
    <brk id="2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Lindquist</dc:creator>
  <cp:keywords/>
  <dc:description/>
  <cp:lastModifiedBy>Monica Lindquist</cp:lastModifiedBy>
  <dcterms:created xsi:type="dcterms:W3CDTF">2010-03-30T12:17:51Z</dcterms:created>
  <dcterms:modified xsi:type="dcterms:W3CDTF">2010-03-30T12:18:28Z</dcterms:modified>
  <cp:category/>
  <cp:version/>
  <cp:contentType/>
  <cp:contentStatus/>
</cp:coreProperties>
</file>