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15" windowWidth="9555" windowHeight="12870" activeTab="0"/>
  </bookViews>
  <sheets>
    <sheet name="Tabell 1.1" sheetId="1" r:id="rId1"/>
  </sheets>
  <definedNames/>
  <calcPr fullCalcOnLoad="1"/>
</workbook>
</file>

<file path=xl/comments1.xml><?xml version="1.0" encoding="utf-8"?>
<comments xmlns="http://schemas.openxmlformats.org/spreadsheetml/2006/main">
  <authors>
    <author>Anders Larsson</author>
  </authors>
  <commentList>
    <comment ref="B10" authorId="0">
      <text>
        <r>
          <rPr>
            <b/>
            <sz val="8"/>
            <rFont val="Tahoma"/>
            <family val="0"/>
          </rPr>
          <t>Anders Larsson:</t>
        </r>
        <r>
          <rPr>
            <sz val="8"/>
            <rFont val="Tahoma"/>
            <family val="0"/>
          </rPr>
          <t xml:space="preserve">
Uppgift hämtad från utsökning av Johnny (2011-01-17), för att säkerställa enhetlighet mellan studiestödsstatistiken och årsredovisningen. Av samma anledning ersätter denna siffra även tidigare framtagen uppgift till tabell 3:23a.</t>
        </r>
      </text>
    </comment>
    <comment ref="B11" authorId="0">
      <text>
        <r>
          <rPr>
            <b/>
            <sz val="8"/>
            <rFont val="Tahoma"/>
            <family val="0"/>
          </rPr>
          <t>Anders Larsson:</t>
        </r>
        <r>
          <rPr>
            <sz val="8"/>
            <rFont val="Tahoma"/>
            <family val="0"/>
          </rPr>
          <t xml:space="preserve">
Uppgift hämtad från utsökning av Johnny (2011-01-17), för att säkerställa enhetlighet mellan studiestödsstatistiken och årsredovisningen.</t>
        </r>
      </text>
    </comment>
    <comment ref="B12" authorId="0">
      <text>
        <r>
          <rPr>
            <b/>
            <sz val="8"/>
            <rFont val="Tahoma"/>
            <family val="0"/>
          </rPr>
          <t>Anders Larsson:</t>
        </r>
        <r>
          <rPr>
            <sz val="8"/>
            <rFont val="Tahoma"/>
            <family val="0"/>
          </rPr>
          <t xml:space="preserve">
Uppgift hämtad från utsökning av Johnny (2011-01-17), för att säkerställa enhetlighet mellan studiestödsstatistiken och årsredovisningen.</t>
        </r>
      </text>
    </comment>
    <comment ref="B13" authorId="0">
      <text>
        <r>
          <rPr>
            <b/>
            <sz val="8"/>
            <rFont val="Tahoma"/>
            <family val="0"/>
          </rPr>
          <t>Anders Larsson:</t>
        </r>
        <r>
          <rPr>
            <sz val="8"/>
            <rFont val="Tahoma"/>
            <family val="0"/>
          </rPr>
          <t xml:space="preserve">
Uppgift hämtad från utsökning av Johnny (2011-01-17), för att säkerställa enhetlighet mellan studiestödsstatistiken och årsredovisningen.</t>
        </r>
        <r>
          <rPr>
            <b/>
            <sz val="8"/>
            <rFont val="Tahoma"/>
            <family val="2"/>
          </rPr>
          <t xml:space="preserve"> OBS! Uppgiften är identisk med befintliga utsökningar till tabell 3:37a och 3:38a. </t>
        </r>
      </text>
    </comment>
    <comment ref="E13" authorId="0">
      <text>
        <r>
          <rPr>
            <b/>
            <sz val="8"/>
            <rFont val="Tahoma"/>
            <family val="0"/>
          </rPr>
          <t>Anders Larsson:</t>
        </r>
        <r>
          <rPr>
            <sz val="8"/>
            <rFont val="Tahoma"/>
            <family val="0"/>
          </rPr>
          <t xml:space="preserve">
Uppgift hämtad från tabell 3:37b.</t>
        </r>
      </text>
    </comment>
    <comment ref="H13" authorId="0">
      <text>
        <r>
          <rPr>
            <b/>
            <sz val="8"/>
            <rFont val="Tahoma"/>
            <family val="0"/>
          </rPr>
          <t>Anders Larsson:</t>
        </r>
        <r>
          <rPr>
            <sz val="8"/>
            <rFont val="Tahoma"/>
            <family val="0"/>
          </rPr>
          <t xml:space="preserve">
Uppgift hämtad från tabell 3:37b.</t>
        </r>
      </text>
    </comment>
    <comment ref="G13" authorId="0">
      <text>
        <r>
          <rPr>
            <b/>
            <sz val="8"/>
            <rFont val="Tahoma"/>
            <family val="0"/>
          </rPr>
          <t>Anders Larsson:</t>
        </r>
        <r>
          <rPr>
            <sz val="8"/>
            <rFont val="Tahoma"/>
            <family val="0"/>
          </rPr>
          <t xml:space="preserve">
Uppgift hämtad från tabell 3:37b.</t>
        </r>
      </text>
    </comment>
    <comment ref="E10" authorId="0">
      <text>
        <r>
          <rPr>
            <b/>
            <sz val="8"/>
            <rFont val="Tahoma"/>
            <family val="0"/>
          </rPr>
          <t>Anders Larsson:</t>
        </r>
        <r>
          <rPr>
            <sz val="8"/>
            <rFont val="Tahoma"/>
            <family val="0"/>
          </rPr>
          <t xml:space="preserve">
Uppgift hämtad från tabell 3:23b.</t>
        </r>
      </text>
    </comment>
    <comment ref="G10" authorId="0">
      <text>
        <r>
          <rPr>
            <b/>
            <sz val="8"/>
            <rFont val="Tahoma"/>
            <family val="0"/>
          </rPr>
          <t>Anders Larsson:</t>
        </r>
        <r>
          <rPr>
            <sz val="8"/>
            <rFont val="Tahoma"/>
            <family val="0"/>
          </rPr>
          <t xml:space="preserve">
Uppgift hämtad från tabell 3:23b.</t>
        </r>
      </text>
    </comment>
    <comment ref="H10" authorId="0">
      <text>
        <r>
          <rPr>
            <b/>
            <sz val="8"/>
            <rFont val="Tahoma"/>
            <family val="0"/>
          </rPr>
          <t>Anders Larsson:</t>
        </r>
        <r>
          <rPr>
            <sz val="8"/>
            <rFont val="Tahoma"/>
            <family val="0"/>
          </rPr>
          <t xml:space="preserve">
Uppgift hämtad från tabell 3:23b.</t>
        </r>
      </text>
    </comment>
    <comment ref="E11" authorId="0">
      <text>
        <r>
          <rPr>
            <b/>
            <sz val="8"/>
            <rFont val="Tahoma"/>
            <family val="0"/>
          </rPr>
          <t>Anders Larsson:</t>
        </r>
        <r>
          <rPr>
            <sz val="8"/>
            <rFont val="Tahoma"/>
            <family val="0"/>
          </rPr>
          <t xml:space="preserve">
Uppgift hämtad från tabell 3:26b samt 3:31b.</t>
        </r>
      </text>
    </comment>
    <comment ref="G11" authorId="0">
      <text>
        <r>
          <rPr>
            <b/>
            <sz val="8"/>
            <rFont val="Tahoma"/>
            <family val="0"/>
          </rPr>
          <t>Anders Larsson:</t>
        </r>
        <r>
          <rPr>
            <sz val="8"/>
            <rFont val="Tahoma"/>
            <family val="0"/>
          </rPr>
          <t xml:space="preserve">
Uppgift hämtad från tabell 3:26b samt 3:31b.</t>
        </r>
      </text>
    </comment>
    <comment ref="H11" authorId="0">
      <text>
        <r>
          <rPr>
            <b/>
            <sz val="8"/>
            <rFont val="Tahoma"/>
            <family val="0"/>
          </rPr>
          <t>Anders Larsson:</t>
        </r>
        <r>
          <rPr>
            <sz val="8"/>
            <rFont val="Tahoma"/>
            <family val="0"/>
          </rPr>
          <t xml:space="preserve">
Uppgift hämtad från tabell 3:26b samt 3:31b.</t>
        </r>
      </text>
    </comment>
    <comment ref="E12" authorId="0">
      <text>
        <r>
          <rPr>
            <b/>
            <sz val="8"/>
            <rFont val="Tahoma"/>
            <family val="0"/>
          </rPr>
          <t>Anders Larsson:</t>
        </r>
        <r>
          <rPr>
            <sz val="8"/>
            <rFont val="Tahoma"/>
            <family val="0"/>
          </rPr>
          <t xml:space="preserve">
Uppgift hämtad från tabell 3:26b samt 3:31b.</t>
        </r>
      </text>
    </comment>
    <comment ref="H12" authorId="0">
      <text>
        <r>
          <rPr>
            <b/>
            <sz val="8"/>
            <rFont val="Tahoma"/>
            <family val="0"/>
          </rPr>
          <t>Anders Larsson:</t>
        </r>
        <r>
          <rPr>
            <sz val="8"/>
            <rFont val="Tahoma"/>
            <family val="0"/>
          </rPr>
          <t xml:space="preserve">
Uppgift hämtad från tabell 3:26b samt 3:31b.</t>
        </r>
      </text>
    </comment>
    <comment ref="G12" authorId="0">
      <text>
        <r>
          <rPr>
            <b/>
            <sz val="8"/>
            <rFont val="Tahoma"/>
            <family val="0"/>
          </rPr>
          <t>Anders Larsson:</t>
        </r>
        <r>
          <rPr>
            <sz val="8"/>
            <rFont val="Tahoma"/>
            <family val="0"/>
          </rPr>
          <t xml:space="preserve">
Uppgift hämtad från tabell 3:26b samt 3:31b.</t>
        </r>
      </text>
    </comment>
  </commentList>
</comments>
</file>

<file path=xl/sharedStrings.xml><?xml version="1.0" encoding="utf-8"?>
<sst xmlns="http://schemas.openxmlformats.org/spreadsheetml/2006/main" count="23" uniqueCount="23">
  <si>
    <t>Grundskolenivå</t>
  </si>
  <si>
    <t>Gymnasienivå</t>
  </si>
  <si>
    <t>Eftergymnasial nivå</t>
  </si>
  <si>
    <t>Utlandsstudier</t>
  </si>
  <si>
    <t>Totalt</t>
  </si>
  <si>
    <t xml:space="preserve">Bidrag till kostnader vid 
viss gymnasieutbildning </t>
  </si>
  <si>
    <t>1     Översikt</t>
  </si>
  <si>
    <t>Tabell 1:1</t>
  </si>
  <si>
    <t>Utbetalt tilläggs-bidrag, mnkr</t>
  </si>
  <si>
    <t xml:space="preserve">Anslag/studiestöd
</t>
  </si>
  <si>
    <t xml:space="preserve">Kvinnor
</t>
  </si>
  <si>
    <t xml:space="preserve">Män
</t>
  </si>
  <si>
    <t xml:space="preserve">Utbetalt 
bidrag, 
mnkr
</t>
  </si>
  <si>
    <t xml:space="preserve">Utbetalt
lån,
mnkr
</t>
  </si>
  <si>
    <t>Sverige</t>
  </si>
  <si>
    <t>Utland</t>
  </si>
  <si>
    <t>Studiemedelsräntor och 
avskrivningar</t>
  </si>
  <si>
    <r>
      <t>Studiemedel</t>
    </r>
    <r>
      <rPr>
        <b/>
        <vertAlign val="superscript"/>
        <sz val="9"/>
        <rFont val="Arial"/>
        <family val="2"/>
      </rPr>
      <t>3</t>
    </r>
    <r>
      <rPr>
        <b/>
        <sz val="9"/>
        <rFont val="Arial"/>
        <family val="2"/>
      </rPr>
      <t xml:space="preserve">, </t>
    </r>
    <r>
      <rPr>
        <sz val="9"/>
        <rFont val="Arial"/>
        <family val="2"/>
      </rPr>
      <t>varav</t>
    </r>
  </si>
  <si>
    <r>
      <t>Inbetald
ståp.avg.</t>
    </r>
    <r>
      <rPr>
        <vertAlign val="superscript"/>
        <sz val="9"/>
        <rFont val="Arial"/>
        <family val="2"/>
      </rPr>
      <t>2</t>
    </r>
    <r>
      <rPr>
        <sz val="9"/>
        <rFont val="Arial"/>
        <family val="0"/>
      </rPr>
      <t xml:space="preserve">,
 mnkr
</t>
    </r>
  </si>
  <si>
    <r>
      <t>Totalt antal</t>
    </r>
    <r>
      <rPr>
        <vertAlign val="superscript"/>
        <sz val="9"/>
        <rFont val="Arial"/>
        <family val="2"/>
      </rPr>
      <t>1</t>
    </r>
  </si>
  <si>
    <r>
      <t>Studiehjälp</t>
    </r>
    <r>
      <rPr>
        <b/>
        <vertAlign val="superscript"/>
        <sz val="9"/>
        <rFont val="Arial"/>
        <family val="2"/>
      </rPr>
      <t>3</t>
    </r>
    <r>
      <rPr>
        <b/>
        <sz val="9"/>
        <rFont val="Arial"/>
        <family val="2"/>
      </rPr>
      <t xml:space="preserve">, </t>
    </r>
    <r>
      <rPr>
        <sz val="9"/>
        <rFont val="Arial"/>
        <family val="2"/>
      </rPr>
      <t>varav</t>
    </r>
  </si>
  <si>
    <t>Antal studiestödstagare och utbetalda belopp, miljoner kronor, 2010</t>
  </si>
  <si>
    <r>
      <t>1   Bruttoräknat antal. När antalet studiestödstagare summeras uppstår dubbelräkning mellan stödformer och 
     utbildningsnivåer, eftersom en stödtagare kan ha studerat på flera nivåer och med olika studiestöd under året.             
     Totalt nettoräknat antal studerande som har fått studiestöd under 2010 är</t>
    </r>
    <r>
      <rPr>
        <sz val="8.5"/>
        <rFont val="Arial"/>
        <family val="2"/>
      </rPr>
      <t xml:space="preserve"> 920 176 personer.</t>
    </r>
    <r>
      <rPr>
        <sz val="8.5"/>
        <rFont val="Arial"/>
        <family val="0"/>
      </rPr>
      <t xml:space="preserve">
2   Inbetald preliminär statlig ålderspensionsavgift. Avgiften är procentuellt fördelad på utbildningsnivåer  
     utifrån de belopp som har betalats ut i studiestöd för respektive nivå. 
3   Utbetalda belopp är hämtade från CSN:s produktionssystem, vilket skiljer sig marginellt mot utfallet enligt
     ekonomisystemet.</t>
    </r>
  </si>
</sst>
</file>

<file path=xl/styles.xml><?xml version="1.0" encoding="utf-8"?>
<styleSheet xmlns="http://schemas.openxmlformats.org/spreadsheetml/2006/main">
  <numFmts count="16">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 numFmtId="166" formatCode="0.0\ %"/>
    <numFmt numFmtId="167" formatCode="0\ %"/>
    <numFmt numFmtId="168" formatCode="#,##0.000"/>
    <numFmt numFmtId="169" formatCode="#,##0.00_ ;\-#,##0.00\ "/>
    <numFmt numFmtId="170" formatCode="#,##0.0;&quot;-&quot;#,##0.0"/>
    <numFmt numFmtId="171" formatCode="0.0"/>
  </numFmts>
  <fonts count="31">
    <font>
      <sz val="10"/>
      <name val="Arial"/>
      <family val="0"/>
    </font>
    <font>
      <b/>
      <sz val="14"/>
      <name val="Arial"/>
      <family val="2"/>
    </font>
    <font>
      <b/>
      <sz val="10"/>
      <name val="Arial"/>
      <family val="2"/>
    </font>
    <font>
      <sz val="9"/>
      <name val="Arial"/>
      <family val="0"/>
    </font>
    <font>
      <b/>
      <sz val="9"/>
      <name val="Arial"/>
      <family val="2"/>
    </font>
    <font>
      <sz val="8"/>
      <name val="Arial"/>
      <family val="0"/>
    </font>
    <font>
      <vertAlign val="superscript"/>
      <sz val="9"/>
      <name val="Arial"/>
      <family val="2"/>
    </font>
    <font>
      <sz val="8.5"/>
      <name val="Arial"/>
      <family val="0"/>
    </font>
    <font>
      <b/>
      <sz val="9"/>
      <color indexed="10"/>
      <name val="Arial"/>
      <family val="2"/>
    </font>
    <font>
      <sz val="9"/>
      <color indexed="10"/>
      <name val="Arial"/>
      <family val="2"/>
    </font>
    <font>
      <b/>
      <vertAlign val="superscript"/>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0"/>
    </font>
    <font>
      <b/>
      <sz val="8"/>
      <name val="Tahoma"/>
      <family val="0"/>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s>
  <borders count="13">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0" fillId="16" borderId="1" applyNumberFormat="0" applyFont="0" applyAlignment="0" applyProtection="0"/>
    <xf numFmtId="0" fontId="20" fillId="17" borderId="2" applyNumberFormat="0" applyAlignment="0" applyProtection="0"/>
    <xf numFmtId="0" fontId="15" fillId="4" borderId="0" applyNumberFormat="0" applyBorder="0" applyAlignment="0" applyProtection="0"/>
    <xf numFmtId="0" fontId="16" fillId="3"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21" borderId="0" applyNumberFormat="0" applyBorder="0" applyAlignment="0" applyProtection="0"/>
    <xf numFmtId="0" fontId="24" fillId="0" borderId="0" applyNumberFormat="0" applyFill="0" applyBorder="0" applyAlignment="0" applyProtection="0"/>
    <xf numFmtId="0" fontId="18" fillId="7" borderId="2" applyNumberFormat="0" applyAlignment="0" applyProtection="0"/>
    <xf numFmtId="0" fontId="22" fillId="22" borderId="3" applyNumberFormat="0" applyAlignment="0" applyProtection="0"/>
    <xf numFmtId="0" fontId="21" fillId="0" borderId="4" applyNumberFormat="0" applyFill="0" applyAlignment="0" applyProtection="0"/>
    <xf numFmtId="0" fontId="17" fillId="23"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25"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9" fillId="1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cellStyleXfs>
  <cellXfs count="42">
    <xf numFmtId="0" fontId="0" fillId="0" borderId="0" xfId="0" applyAlignment="1">
      <alignment/>
    </xf>
    <xf numFmtId="0" fontId="2" fillId="0" borderId="0" xfId="0" applyFont="1" applyAlignment="1">
      <alignment/>
    </xf>
    <xf numFmtId="0" fontId="3" fillId="0" borderId="0" xfId="0" applyFont="1" applyBorder="1" applyAlignment="1">
      <alignment horizontal="left"/>
    </xf>
    <xf numFmtId="0" fontId="0" fillId="0" borderId="0" xfId="0" applyFont="1" applyAlignment="1">
      <alignment/>
    </xf>
    <xf numFmtId="0" fontId="4" fillId="0" borderId="0" xfId="0" applyFont="1" applyBorder="1" applyAlignment="1">
      <alignment/>
    </xf>
    <xf numFmtId="0" fontId="4" fillId="0" borderId="0" xfId="0" applyFont="1" applyBorder="1" applyAlignment="1">
      <alignment horizontal="left" wrapText="1"/>
    </xf>
    <xf numFmtId="0" fontId="4" fillId="0" borderId="0" xfId="0" applyFont="1" applyAlignment="1">
      <alignment horizontal="left" wrapText="1"/>
    </xf>
    <xf numFmtId="0" fontId="4" fillId="0" borderId="10" xfId="0" applyFont="1" applyBorder="1" applyAlignment="1">
      <alignment/>
    </xf>
    <xf numFmtId="0" fontId="4" fillId="0" borderId="0" xfId="0" applyFont="1" applyBorder="1" applyAlignment="1">
      <alignment wrapText="1"/>
    </xf>
    <xf numFmtId="0" fontId="3" fillId="0" borderId="0" xfId="0" applyFont="1" applyBorder="1" applyAlignment="1">
      <alignment horizontal="left"/>
    </xf>
    <xf numFmtId="9" fontId="8" fillId="0" borderId="0" xfId="48" applyFont="1" applyAlignment="1">
      <alignment/>
    </xf>
    <xf numFmtId="0" fontId="9" fillId="0" borderId="0" xfId="0" applyFont="1" applyBorder="1" applyAlignment="1">
      <alignment horizontal="right" wrapText="1"/>
    </xf>
    <xf numFmtId="164" fontId="9" fillId="0" borderId="0" xfId="0" applyNumberFormat="1" applyFont="1" applyAlignment="1">
      <alignment/>
    </xf>
    <xf numFmtId="3" fontId="8" fillId="0" borderId="0" xfId="0" applyNumberFormat="1" applyFont="1" applyAlignment="1">
      <alignment/>
    </xf>
    <xf numFmtId="164" fontId="8" fillId="0" borderId="0" xfId="0" applyNumberFormat="1" applyFont="1" applyAlignment="1">
      <alignment/>
    </xf>
    <xf numFmtId="3" fontId="4" fillId="0" borderId="10" xfId="0" applyNumberFormat="1" applyFont="1" applyBorder="1" applyAlignment="1">
      <alignment/>
    </xf>
    <xf numFmtId="164" fontId="4" fillId="0" borderId="10" xfId="0" applyNumberFormat="1" applyFont="1" applyBorder="1" applyAlignment="1">
      <alignment/>
    </xf>
    <xf numFmtId="3" fontId="4" fillId="0" borderId="0" xfId="0" applyNumberFormat="1" applyFont="1" applyBorder="1" applyAlignment="1">
      <alignment horizontal="right" wrapText="1"/>
    </xf>
    <xf numFmtId="3" fontId="4" fillId="0" borderId="0" xfId="0" applyNumberFormat="1" applyFont="1" applyAlignment="1">
      <alignment/>
    </xf>
    <xf numFmtId="164" fontId="4" fillId="0" borderId="0" xfId="0" applyNumberFormat="1" applyFont="1" applyFill="1" applyAlignment="1">
      <alignment/>
    </xf>
    <xf numFmtId="0" fontId="2" fillId="0" borderId="0" xfId="0" applyFont="1" applyFill="1" applyAlignment="1">
      <alignment/>
    </xf>
    <xf numFmtId="164" fontId="4" fillId="0" borderId="0" xfId="0" applyNumberFormat="1" applyFont="1" applyFill="1" applyBorder="1" applyAlignment="1">
      <alignment horizontal="right" wrapText="1"/>
    </xf>
    <xf numFmtId="0" fontId="3" fillId="0" borderId="11" xfId="0" applyFont="1" applyBorder="1" applyAlignment="1">
      <alignment vertical="top" wrapText="1"/>
    </xf>
    <xf numFmtId="49" fontId="3" fillId="0" borderId="11" xfId="0" applyNumberFormat="1" applyFont="1" applyBorder="1" applyAlignment="1">
      <alignment horizontal="right" vertical="top" wrapText="1"/>
    </xf>
    <xf numFmtId="0" fontId="3" fillId="0" borderId="11" xfId="0" applyFont="1" applyBorder="1" applyAlignment="1">
      <alignment horizontal="right" vertical="top" wrapText="1"/>
    </xf>
    <xf numFmtId="166" fontId="0" fillId="0" borderId="0" xfId="0" applyNumberFormat="1" applyAlignment="1">
      <alignment/>
    </xf>
    <xf numFmtId="167" fontId="3" fillId="0" borderId="0" xfId="48" applyNumberFormat="1" applyFont="1" applyAlignment="1">
      <alignment/>
    </xf>
    <xf numFmtId="167" fontId="3" fillId="0" borderId="0" xfId="48" applyNumberFormat="1" applyFont="1" applyAlignment="1">
      <alignment horizontal="right"/>
    </xf>
    <xf numFmtId="167" fontId="4" fillId="0" borderId="0" xfId="0" applyNumberFormat="1" applyFont="1" applyAlignment="1">
      <alignment/>
    </xf>
    <xf numFmtId="164" fontId="0" fillId="0" borderId="0" xfId="0" applyNumberFormat="1" applyAlignment="1">
      <alignment/>
    </xf>
    <xf numFmtId="164" fontId="3" fillId="0" borderId="0" xfId="0" applyNumberFormat="1" applyFont="1" applyFill="1" applyAlignment="1">
      <alignment/>
    </xf>
    <xf numFmtId="167" fontId="3" fillId="0" borderId="0" xfId="48" applyNumberFormat="1" applyFont="1" applyFill="1" applyAlignment="1">
      <alignment/>
    </xf>
    <xf numFmtId="3" fontId="3" fillId="0" borderId="0" xfId="0" applyNumberFormat="1" applyFont="1" applyAlignment="1">
      <alignment/>
    </xf>
    <xf numFmtId="164" fontId="3" fillId="0" borderId="0" xfId="0" applyNumberFormat="1" applyFont="1" applyAlignment="1">
      <alignment/>
    </xf>
    <xf numFmtId="3" fontId="3" fillId="0" borderId="0" xfId="0" applyNumberFormat="1" applyFont="1" applyFill="1" applyAlignment="1">
      <alignment/>
    </xf>
    <xf numFmtId="164" fontId="4" fillId="0" borderId="0" xfId="0" applyNumberFormat="1" applyFont="1" applyAlignment="1">
      <alignment/>
    </xf>
    <xf numFmtId="164" fontId="2" fillId="0" borderId="0" xfId="0" applyNumberFormat="1" applyFont="1" applyAlignment="1">
      <alignment/>
    </xf>
    <xf numFmtId="0" fontId="1" fillId="0" borderId="0" xfId="0" applyFont="1" applyAlignment="1">
      <alignment wrapText="1"/>
    </xf>
    <xf numFmtId="0" fontId="0" fillId="0" borderId="0" xfId="0" applyAlignment="1">
      <alignment wrapText="1"/>
    </xf>
    <xf numFmtId="0" fontId="0" fillId="0" borderId="0" xfId="0" applyAlignment="1">
      <alignment/>
    </xf>
    <xf numFmtId="0" fontId="7" fillId="0" borderId="12" xfId="0" applyFont="1" applyBorder="1" applyAlignment="1">
      <alignment wrapText="1"/>
    </xf>
    <xf numFmtId="0" fontId="2" fillId="0" borderId="10" xfId="0" applyFont="1" applyBorder="1" applyAlignment="1">
      <alignment horizontal="left" wrapText="1"/>
    </xf>
  </cellXfs>
  <cellStyles count="47">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örklarande text" xfId="43"/>
    <cellStyle name="Indata" xfId="44"/>
    <cellStyle name="Kontrollcell" xfId="45"/>
    <cellStyle name="Länkad cell" xfId="46"/>
    <cellStyle name="Neutral" xfId="47"/>
    <cellStyle name="Percent" xfId="48"/>
    <cellStyle name="Rubrik" xfId="49"/>
    <cellStyle name="Rubrik 1" xfId="50"/>
    <cellStyle name="Rubrik 2" xfId="51"/>
    <cellStyle name="Rubrik 3" xfId="52"/>
    <cellStyle name="Rubrik 4" xfId="53"/>
    <cellStyle name="Summa" xfId="54"/>
    <cellStyle name="Comma" xfId="55"/>
    <cellStyle name="Comma [0]" xfId="56"/>
    <cellStyle name="Utdata" xfId="57"/>
    <cellStyle name="Currency" xfId="58"/>
    <cellStyle name="Currency [0]" xfId="59"/>
    <cellStyle name="Varnings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1"/>
  <dimension ref="A1:L22"/>
  <sheetViews>
    <sheetView tabSelected="1"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E1"/>
    </sheetView>
  </sheetViews>
  <sheetFormatPr defaultColWidth="9.140625" defaultRowHeight="12.75"/>
  <cols>
    <col min="1" max="1" width="22.57421875" style="0" customWidth="1"/>
    <col min="2" max="2" width="10.7109375" style="0" customWidth="1"/>
    <col min="3" max="3" width="8.7109375" style="0" customWidth="1"/>
    <col min="4" max="4" width="8.421875" style="0" customWidth="1"/>
    <col min="5" max="5" width="10.7109375" style="0" customWidth="1"/>
    <col min="6" max="6" width="10.8515625" style="0" customWidth="1"/>
    <col min="7" max="7" width="6.7109375" style="0" customWidth="1"/>
    <col min="8" max="8" width="10.7109375" style="0" customWidth="1"/>
  </cols>
  <sheetData>
    <row r="1" spans="1:5" ht="18.75" customHeight="1">
      <c r="A1" s="37" t="s">
        <v>6</v>
      </c>
      <c r="B1" s="38"/>
      <c r="C1" s="39"/>
      <c r="D1" s="39"/>
      <c r="E1" s="39"/>
    </row>
    <row r="3" spans="1:2" ht="12.75">
      <c r="A3" s="1" t="s">
        <v>7</v>
      </c>
      <c r="B3" s="1"/>
    </row>
    <row r="4" spans="1:8" ht="12.75" customHeight="1">
      <c r="A4" s="41" t="s">
        <v>21</v>
      </c>
      <c r="B4" s="41"/>
      <c r="C4" s="41"/>
      <c r="D4" s="41"/>
      <c r="E4" s="41"/>
      <c r="F4" s="41"/>
      <c r="G4" s="41"/>
      <c r="H4" s="41"/>
    </row>
    <row r="5" spans="1:8" ht="52.5" customHeight="1">
      <c r="A5" s="22" t="s">
        <v>9</v>
      </c>
      <c r="B5" s="23" t="s">
        <v>19</v>
      </c>
      <c r="C5" s="23" t="s">
        <v>10</v>
      </c>
      <c r="D5" s="23" t="s">
        <v>11</v>
      </c>
      <c r="E5" s="24" t="s">
        <v>12</v>
      </c>
      <c r="F5" s="24" t="s">
        <v>18</v>
      </c>
      <c r="G5" s="24" t="s">
        <v>8</v>
      </c>
      <c r="H5" s="24" t="s">
        <v>13</v>
      </c>
    </row>
    <row r="6" spans="1:8" ht="16.5" customHeight="1">
      <c r="A6" s="8" t="s">
        <v>20</v>
      </c>
      <c r="B6" s="17">
        <f>SUM(B7:B8)</f>
        <v>484708</v>
      </c>
      <c r="C6" s="10"/>
      <c r="D6" s="10"/>
      <c r="E6" s="21">
        <f>SUM(E7:E8)</f>
        <v>4004.608363</v>
      </c>
      <c r="F6" s="11"/>
      <c r="G6" s="11"/>
      <c r="H6" s="11"/>
    </row>
    <row r="7" spans="1:8" s="3" customFormat="1" ht="16.5" customHeight="1">
      <c r="A7" s="9" t="s">
        <v>14</v>
      </c>
      <c r="B7" s="32">
        <v>483702</v>
      </c>
      <c r="C7" s="26">
        <v>0.48611541817069187</v>
      </c>
      <c r="D7" s="26">
        <v>0.5138845818293081</v>
      </c>
      <c r="E7" s="33">
        <v>3995.437649</v>
      </c>
      <c r="F7" s="12"/>
      <c r="G7" s="12"/>
      <c r="H7" s="12"/>
    </row>
    <row r="8" spans="1:8" ht="13.5" customHeight="1">
      <c r="A8" s="2" t="s">
        <v>15</v>
      </c>
      <c r="B8" s="32">
        <v>1006</v>
      </c>
      <c r="C8" s="27">
        <v>0.662027833001988</v>
      </c>
      <c r="D8" s="27">
        <v>0.3379721669980119</v>
      </c>
      <c r="E8" s="33">
        <v>9.170714</v>
      </c>
      <c r="F8" s="12"/>
      <c r="G8" s="12"/>
      <c r="H8" s="12"/>
    </row>
    <row r="9" spans="1:12" s="1" customFormat="1" ht="16.5" customHeight="1">
      <c r="A9" s="4" t="s">
        <v>17</v>
      </c>
      <c r="B9" s="18">
        <f>SUM(B10:B13)</f>
        <v>502342</v>
      </c>
      <c r="C9" s="13"/>
      <c r="D9" s="13"/>
      <c r="E9" s="19">
        <f>SUM(E10:E13)</f>
        <v>9484.830428156001</v>
      </c>
      <c r="F9" s="19">
        <v>2474.08</v>
      </c>
      <c r="G9" s="19">
        <f>SUM(G10:G13)</f>
        <v>384.777530679</v>
      </c>
      <c r="H9" s="19">
        <f>SUM(H10:H13)</f>
        <v>12630.269519698</v>
      </c>
      <c r="L9" s="20"/>
    </row>
    <row r="10" spans="1:10" ht="13.5" customHeight="1">
      <c r="A10" s="2" t="s">
        <v>0</v>
      </c>
      <c r="B10" s="34">
        <v>24125</v>
      </c>
      <c r="C10" s="31">
        <v>0.6943960872088204</v>
      </c>
      <c r="D10" s="31">
        <v>0.30560391279117965</v>
      </c>
      <c r="E10" s="30">
        <v>462.6024375</v>
      </c>
      <c r="F10" s="30">
        <f>(E10/$E$9)*$F$9</f>
        <v>120.66799161453343</v>
      </c>
      <c r="G10" s="30">
        <v>41.4300487</v>
      </c>
      <c r="H10" s="30">
        <v>109.0923281</v>
      </c>
      <c r="I10" s="29"/>
      <c r="J10" s="29"/>
    </row>
    <row r="11" spans="1:9" ht="13.5" customHeight="1">
      <c r="A11" s="2" t="s">
        <v>1</v>
      </c>
      <c r="B11" s="34">
        <v>114070</v>
      </c>
      <c r="C11" s="31">
        <v>0.6094441668638949</v>
      </c>
      <c r="D11" s="31">
        <v>0.39055583313610504</v>
      </c>
      <c r="E11" s="30">
        <v>2189.8772392</v>
      </c>
      <c r="F11" s="30">
        <f>(E11/$E$9)*$F$9</f>
        <v>571.2207003592437</v>
      </c>
      <c r="G11" s="30">
        <v>123.11094830000002</v>
      </c>
      <c r="H11" s="30">
        <v>1524.8793627</v>
      </c>
      <c r="I11" s="29"/>
    </row>
    <row r="12" spans="1:10" ht="13.5" customHeight="1">
      <c r="A12" s="2" t="s">
        <v>2</v>
      </c>
      <c r="B12" s="34">
        <v>333381</v>
      </c>
      <c r="C12" s="31">
        <v>0.5874069030471911</v>
      </c>
      <c r="D12" s="31">
        <v>0.4125930969528089</v>
      </c>
      <c r="E12" s="30">
        <v>6349.6424725</v>
      </c>
      <c r="F12" s="30">
        <f>(E12/$E$9)*$F$9</f>
        <v>1656.27878825631</v>
      </c>
      <c r="G12" s="30">
        <v>218.3185137</v>
      </c>
      <c r="H12" s="30">
        <v>9202.529443</v>
      </c>
      <c r="I12" s="29"/>
      <c r="J12" s="29"/>
    </row>
    <row r="13" spans="1:9" ht="13.5" customHeight="1">
      <c r="A13" s="2" t="s">
        <v>3</v>
      </c>
      <c r="B13" s="32">
        <v>30766</v>
      </c>
      <c r="C13" s="26">
        <v>0.5916921276734057</v>
      </c>
      <c r="D13" s="26">
        <v>0.40830787232659427</v>
      </c>
      <c r="E13" s="30">
        <v>482.70827895599996</v>
      </c>
      <c r="F13" s="30">
        <f>(E13/$E$9)*$F$9</f>
        <v>125.91251976991252</v>
      </c>
      <c r="G13" s="30">
        <v>1.9180199789999999</v>
      </c>
      <c r="H13" s="30">
        <v>1793.768385898</v>
      </c>
      <c r="I13" s="29"/>
    </row>
    <row r="14" spans="1:9" s="1" customFormat="1" ht="28.5" customHeight="1">
      <c r="A14" s="5" t="s">
        <v>16</v>
      </c>
      <c r="B14" s="13"/>
      <c r="C14" s="13"/>
      <c r="D14" s="13"/>
      <c r="E14" s="35">
        <v>5822.21081264</v>
      </c>
      <c r="F14" s="14"/>
      <c r="G14" s="14"/>
      <c r="H14" s="14"/>
      <c r="I14" s="36"/>
    </row>
    <row r="15" spans="1:8" s="1" customFormat="1" ht="28.5" customHeight="1">
      <c r="A15" s="6" t="s">
        <v>5</v>
      </c>
      <c r="B15" s="18">
        <v>510</v>
      </c>
      <c r="C15" s="28">
        <v>0.4843137254901961</v>
      </c>
      <c r="D15" s="28">
        <v>0.515686274509804</v>
      </c>
      <c r="E15" s="35">
        <v>44.620788</v>
      </c>
      <c r="F15" s="14"/>
      <c r="G15" s="14"/>
      <c r="H15" s="14"/>
    </row>
    <row r="16" spans="1:8" s="1" customFormat="1" ht="16.5" customHeight="1">
      <c r="A16" s="7" t="s">
        <v>4</v>
      </c>
      <c r="B16" s="15">
        <f>B6+B9+B15</f>
        <v>987560</v>
      </c>
      <c r="C16" s="16"/>
      <c r="D16" s="16"/>
      <c r="E16" s="16">
        <f>E6+E9+E14+E15</f>
        <v>19356.270391796003</v>
      </c>
      <c r="F16" s="16">
        <f>F9</f>
        <v>2474.08</v>
      </c>
      <c r="G16" s="16">
        <f>G9</f>
        <v>384.777530679</v>
      </c>
      <c r="H16" s="16">
        <f>H7+H9+H14+H15</f>
        <v>12630.269519698</v>
      </c>
    </row>
    <row r="17" spans="1:8" ht="82.5" customHeight="1">
      <c r="A17" s="40" t="s">
        <v>22</v>
      </c>
      <c r="B17" s="40"/>
      <c r="C17" s="40"/>
      <c r="D17" s="40"/>
      <c r="E17" s="40"/>
      <c r="F17" s="40"/>
      <c r="G17" s="40"/>
      <c r="H17" s="40"/>
    </row>
    <row r="20" ht="12.75">
      <c r="F20" s="29"/>
    </row>
    <row r="22" ht="12.75">
      <c r="C22" s="25"/>
    </row>
  </sheetData>
  <sheetProtection/>
  <mergeCells count="3">
    <mergeCell ref="A1:E1"/>
    <mergeCell ref="A17:H17"/>
    <mergeCell ref="A4:H4"/>
  </mergeCells>
  <printOptions/>
  <pageMargins left="0.7874015748031497" right="0.3937007874015748" top="0.984251968503937" bottom="0.984251968503937" header="0.3937007874015748" footer="0.5118110236220472"/>
  <pageSetup firstPageNumber="17" useFirstPageNumber="1" horizontalDpi="600" verticalDpi="600" orientation="portrait" paperSize="9" r:id="rId3"/>
  <headerFooter alignWithMargins="0">
    <oddHeader>&amp;R&amp;"Arial,Fet"&amp;12
</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Kerstin Sellén-Johansson</dc:creator>
  <cp:keywords/>
  <dc:description/>
  <cp:lastModifiedBy>Olof Frænell</cp:lastModifiedBy>
  <cp:lastPrinted>2011-02-01T14:15:13Z</cp:lastPrinted>
  <dcterms:created xsi:type="dcterms:W3CDTF">2006-03-16T10:33:02Z</dcterms:created>
  <dcterms:modified xsi:type="dcterms:W3CDTF">2011-03-24T09:30:25Z</dcterms:modified>
  <cp:category/>
  <cp:version/>
  <cp:contentType/>
  <cp:contentStatus/>
</cp:coreProperties>
</file>